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showSheetTabs="0" xWindow="0" yWindow="0" windowWidth="9300" windowHeight="4755" tabRatio="0"/>
  </bookViews>
  <sheets>
    <sheet name="Sheet1" sheetId="1" r:id="rId1"/>
  </sheets>
  <definedNames>
    <definedName name="_xlnm._FilterDatabase" localSheetId="0" hidden="1">Sheet1!$F$4:$S$1637</definedName>
  </definedNames>
  <calcPr calcId="152511"/>
</workbook>
</file>

<file path=xl/calcChain.xml><?xml version="1.0" encoding="utf-8"?>
<calcChain xmlns="http://schemas.openxmlformats.org/spreadsheetml/2006/main">
  <c r="K1634" i="1" l="1"/>
  <c r="K1633" i="1"/>
  <c r="K1632" i="1"/>
  <c r="K1631" i="1"/>
  <c r="K1630" i="1"/>
  <c r="K1629" i="1"/>
  <c r="G1628" i="1"/>
  <c r="H1628" i="1"/>
  <c r="I1628" i="1"/>
  <c r="J1628" i="1"/>
  <c r="K1624" i="1"/>
  <c r="K1623" i="1"/>
  <c r="K1622" i="1"/>
  <c r="K1621" i="1"/>
  <c r="K1620" i="1"/>
  <c r="K1619" i="1"/>
  <c r="G1618" i="1"/>
  <c r="H1618" i="1"/>
  <c r="I1618" i="1"/>
  <c r="J1618" i="1"/>
  <c r="K1614" i="1"/>
  <c r="K1613" i="1"/>
  <c r="K1612" i="1"/>
  <c r="K1611" i="1"/>
  <c r="K1610" i="1"/>
  <c r="K1609" i="1"/>
  <c r="G1608" i="1"/>
  <c r="H1608" i="1"/>
  <c r="I1608" i="1"/>
  <c r="J1608" i="1"/>
  <c r="K1603" i="1"/>
  <c r="K1602" i="1"/>
  <c r="K1601" i="1"/>
  <c r="K1600" i="1"/>
  <c r="K1599" i="1"/>
  <c r="K1598" i="1"/>
  <c r="G1597" i="1"/>
  <c r="H1597" i="1"/>
  <c r="I1597" i="1"/>
  <c r="J1597" i="1"/>
  <c r="J1566" i="1" s="1"/>
  <c r="K1593" i="1"/>
  <c r="K1592" i="1"/>
  <c r="K1591" i="1"/>
  <c r="K1590" i="1"/>
  <c r="K1589" i="1"/>
  <c r="K1588" i="1"/>
  <c r="G1587" i="1"/>
  <c r="H1587" i="1"/>
  <c r="I1587" i="1"/>
  <c r="J1587" i="1"/>
  <c r="K1583" i="1"/>
  <c r="K1582" i="1"/>
  <c r="K1581" i="1"/>
  <c r="K1580" i="1"/>
  <c r="K1579" i="1"/>
  <c r="K1578" i="1"/>
  <c r="G1577" i="1"/>
  <c r="H1577" i="1"/>
  <c r="I1577" i="1"/>
  <c r="J1577" i="1"/>
  <c r="K1573" i="1"/>
  <c r="K1572" i="1"/>
  <c r="K1571" i="1"/>
  <c r="K1570" i="1"/>
  <c r="K1569" i="1"/>
  <c r="K1568" i="1"/>
  <c r="G1567" i="1"/>
  <c r="H1567" i="1"/>
  <c r="I1567" i="1"/>
  <c r="J1567" i="1"/>
  <c r="K1560" i="1"/>
  <c r="K1559" i="1"/>
  <c r="K1558" i="1"/>
  <c r="K1557" i="1"/>
  <c r="K1556" i="1"/>
  <c r="G1555" i="1"/>
  <c r="H1555" i="1"/>
  <c r="I1555" i="1"/>
  <c r="J1555" i="1"/>
  <c r="K1550" i="1"/>
  <c r="K1549" i="1"/>
  <c r="K1548" i="1"/>
  <c r="K1547" i="1"/>
  <c r="K1546" i="1"/>
  <c r="G1545" i="1"/>
  <c r="H1545" i="1"/>
  <c r="I1545" i="1"/>
  <c r="J1545" i="1"/>
  <c r="K1540" i="1"/>
  <c r="K1539" i="1"/>
  <c r="K1538" i="1"/>
  <c r="K1537" i="1"/>
  <c r="K1536" i="1"/>
  <c r="G1535" i="1"/>
  <c r="H1535" i="1"/>
  <c r="I1535" i="1"/>
  <c r="J1535" i="1"/>
  <c r="K1529" i="1"/>
  <c r="K1528" i="1"/>
  <c r="K1527" i="1"/>
  <c r="K1526" i="1"/>
  <c r="K1525" i="1"/>
  <c r="G1524" i="1"/>
  <c r="H1524" i="1"/>
  <c r="I1524" i="1"/>
  <c r="J1524" i="1"/>
  <c r="K1519" i="1"/>
  <c r="K1518" i="1"/>
  <c r="K1517" i="1"/>
  <c r="K1516" i="1"/>
  <c r="K1515" i="1"/>
  <c r="G1514" i="1"/>
  <c r="H1514" i="1"/>
  <c r="I1514" i="1"/>
  <c r="J1514" i="1"/>
  <c r="K1508" i="1"/>
  <c r="K1507" i="1"/>
  <c r="K1506" i="1"/>
  <c r="K1505" i="1"/>
  <c r="G1504" i="1"/>
  <c r="H1504" i="1"/>
  <c r="I1504" i="1"/>
  <c r="J1504" i="1"/>
  <c r="K1499" i="1"/>
  <c r="K1498" i="1"/>
  <c r="K1497" i="1"/>
  <c r="K1496" i="1"/>
  <c r="K1495" i="1"/>
  <c r="G1494" i="1"/>
  <c r="H1494" i="1"/>
  <c r="I1494" i="1"/>
  <c r="J1494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G1476" i="1"/>
  <c r="H1476" i="1"/>
  <c r="I1476" i="1"/>
  <c r="J1476" i="1"/>
  <c r="K1472" i="1"/>
  <c r="K1471" i="1"/>
  <c r="K1470" i="1"/>
  <c r="K1469" i="1"/>
  <c r="K1468" i="1"/>
  <c r="K1467" i="1"/>
  <c r="G1466" i="1"/>
  <c r="H1466" i="1"/>
  <c r="I1466" i="1"/>
  <c r="J1466" i="1"/>
  <c r="K1464" i="1"/>
  <c r="K1463" i="1"/>
  <c r="K1462" i="1"/>
  <c r="K1461" i="1"/>
  <c r="K1460" i="1"/>
  <c r="K1459" i="1"/>
  <c r="K1458" i="1"/>
  <c r="K1457" i="1"/>
  <c r="K1456" i="1"/>
  <c r="K1455" i="1"/>
  <c r="G1454" i="1"/>
  <c r="H1454" i="1"/>
  <c r="I1454" i="1"/>
  <c r="J1454" i="1"/>
  <c r="J1453" i="1" s="1"/>
  <c r="K1448" i="1"/>
  <c r="K1447" i="1"/>
  <c r="K1446" i="1"/>
  <c r="K1445" i="1"/>
  <c r="K1444" i="1"/>
  <c r="G1443" i="1"/>
  <c r="H1443" i="1"/>
  <c r="I1443" i="1"/>
  <c r="J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G1430" i="1"/>
  <c r="H1430" i="1"/>
  <c r="I1430" i="1"/>
  <c r="J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G1417" i="1"/>
  <c r="H1417" i="1"/>
  <c r="I1417" i="1"/>
  <c r="J1417" i="1"/>
  <c r="J1416" i="1" s="1"/>
  <c r="K1414" i="1"/>
  <c r="K1413" i="1"/>
  <c r="K1412" i="1"/>
  <c r="K1411" i="1"/>
  <c r="K1410" i="1"/>
  <c r="K1409" i="1"/>
  <c r="K1408" i="1"/>
  <c r="K1407" i="1"/>
  <c r="K1406" i="1"/>
  <c r="K1405" i="1"/>
  <c r="G1404" i="1"/>
  <c r="H1404" i="1"/>
  <c r="I1404" i="1"/>
  <c r="J1404" i="1"/>
  <c r="K1399" i="1"/>
  <c r="K1398" i="1"/>
  <c r="K1397" i="1"/>
  <c r="K1396" i="1"/>
  <c r="K1395" i="1"/>
  <c r="G1394" i="1"/>
  <c r="H1394" i="1"/>
  <c r="I1394" i="1"/>
  <c r="J1394" i="1"/>
  <c r="K1388" i="1"/>
  <c r="K1387" i="1"/>
  <c r="K1386" i="1"/>
  <c r="K1385" i="1"/>
  <c r="K1384" i="1"/>
  <c r="G1383" i="1"/>
  <c r="H1383" i="1"/>
  <c r="I1383" i="1"/>
  <c r="J1383" i="1"/>
  <c r="K1382" i="1"/>
  <c r="K1381" i="1"/>
  <c r="K1380" i="1"/>
  <c r="K1379" i="1"/>
  <c r="K1378" i="1"/>
  <c r="K1377" i="1"/>
  <c r="K1376" i="1"/>
  <c r="K1375" i="1"/>
  <c r="K1374" i="1"/>
  <c r="K1373" i="1"/>
  <c r="G1372" i="1"/>
  <c r="H1372" i="1"/>
  <c r="I1372" i="1"/>
  <c r="J1372" i="1"/>
  <c r="K1371" i="1"/>
  <c r="K1370" i="1"/>
  <c r="K1369" i="1"/>
  <c r="K1368" i="1"/>
  <c r="K1367" i="1"/>
  <c r="K1366" i="1"/>
  <c r="K1365" i="1"/>
  <c r="K1364" i="1"/>
  <c r="K1363" i="1"/>
  <c r="K1362" i="1"/>
  <c r="G1361" i="1"/>
  <c r="H1361" i="1"/>
  <c r="I1361" i="1"/>
  <c r="J1361" i="1"/>
  <c r="K1352" i="1"/>
  <c r="K1351" i="1"/>
  <c r="K1350" i="1"/>
  <c r="K1349" i="1" s="1"/>
  <c r="K1348" i="1" s="1"/>
  <c r="G1349" i="1"/>
  <c r="H1349" i="1"/>
  <c r="I1349" i="1"/>
  <c r="J1349" i="1"/>
  <c r="J1348" i="1" s="1"/>
  <c r="K1341" i="1"/>
  <c r="K1340" i="1"/>
  <c r="K1339" i="1"/>
  <c r="G1338" i="1"/>
  <c r="H1338" i="1"/>
  <c r="I1338" i="1"/>
  <c r="J1338" i="1"/>
  <c r="K1334" i="1"/>
  <c r="K1333" i="1"/>
  <c r="K1332" i="1"/>
  <c r="K1331" i="1"/>
  <c r="K1330" i="1"/>
  <c r="K1329" i="1"/>
  <c r="G1328" i="1"/>
  <c r="H1328" i="1"/>
  <c r="I1328" i="1"/>
  <c r="J1328" i="1"/>
  <c r="K1324" i="1"/>
  <c r="K1323" i="1"/>
  <c r="K1322" i="1"/>
  <c r="K1321" i="1"/>
  <c r="K1320" i="1"/>
  <c r="K1319" i="1"/>
  <c r="G1318" i="1"/>
  <c r="H1318" i="1"/>
  <c r="I1318" i="1"/>
  <c r="J1318" i="1"/>
  <c r="K1309" i="1"/>
  <c r="K1308" i="1"/>
  <c r="K1307" i="1"/>
  <c r="K1306" i="1"/>
  <c r="K1305" i="1"/>
  <c r="K1304" i="1"/>
  <c r="G1303" i="1"/>
  <c r="H1303" i="1"/>
  <c r="I1303" i="1"/>
  <c r="J1303" i="1"/>
  <c r="K1299" i="1"/>
  <c r="K1298" i="1"/>
  <c r="K1297" i="1"/>
  <c r="K1296" i="1"/>
  <c r="K1295" i="1"/>
  <c r="K1294" i="1"/>
  <c r="G1293" i="1"/>
  <c r="H1293" i="1"/>
  <c r="I1293" i="1"/>
  <c r="J1293" i="1"/>
  <c r="K1288" i="1"/>
  <c r="K1287" i="1"/>
  <c r="K1286" i="1"/>
  <c r="K1285" i="1"/>
  <c r="K1284" i="1"/>
  <c r="K1283" i="1"/>
  <c r="G1282" i="1"/>
  <c r="H1282" i="1"/>
  <c r="I1282" i="1"/>
  <c r="J1282" i="1"/>
  <c r="J1281" i="1" s="1"/>
  <c r="K1277" i="1"/>
  <c r="K1276" i="1"/>
  <c r="K1275" i="1"/>
  <c r="K1274" i="1"/>
  <c r="K1273" i="1"/>
  <c r="K1272" i="1"/>
  <c r="G1271" i="1"/>
  <c r="H1271" i="1"/>
  <c r="I1271" i="1"/>
  <c r="J1271" i="1"/>
  <c r="K1267" i="1"/>
  <c r="K1266" i="1"/>
  <c r="K1265" i="1"/>
  <c r="K1264" i="1"/>
  <c r="K1263" i="1"/>
  <c r="K1262" i="1"/>
  <c r="G1261" i="1"/>
  <c r="H1261" i="1"/>
  <c r="I1261" i="1"/>
  <c r="J1261" i="1"/>
  <c r="J1260" i="1" s="1"/>
  <c r="K1254" i="1"/>
  <c r="K1253" i="1"/>
  <c r="K1252" i="1"/>
  <c r="K1251" i="1"/>
  <c r="K1250" i="1"/>
  <c r="G1249" i="1"/>
  <c r="H1249" i="1"/>
  <c r="I1249" i="1"/>
  <c r="J1249" i="1"/>
  <c r="K1242" i="1"/>
  <c r="K1241" i="1"/>
  <c r="K1240" i="1"/>
  <c r="G1239" i="1"/>
  <c r="H1239" i="1"/>
  <c r="I1239" i="1"/>
  <c r="J1239" i="1"/>
  <c r="K1237" i="1"/>
  <c r="K1236" i="1"/>
  <c r="K1235" i="1"/>
  <c r="K1234" i="1"/>
  <c r="K1233" i="1"/>
  <c r="K1232" i="1"/>
  <c r="K1231" i="1"/>
  <c r="K1230" i="1"/>
  <c r="K1229" i="1"/>
  <c r="K1228" i="1"/>
  <c r="G1227" i="1"/>
  <c r="H1227" i="1"/>
  <c r="I1227" i="1"/>
  <c r="J1227" i="1"/>
  <c r="J1226" i="1" s="1"/>
  <c r="K1220" i="1"/>
  <c r="K1219" i="1"/>
  <c r="K1218" i="1"/>
  <c r="K1217" i="1"/>
  <c r="G1216" i="1"/>
  <c r="H1216" i="1"/>
  <c r="I1216" i="1"/>
  <c r="J1216" i="1"/>
  <c r="K1211" i="1"/>
  <c r="K1210" i="1"/>
  <c r="K1209" i="1"/>
  <c r="K1208" i="1"/>
  <c r="K1207" i="1"/>
  <c r="G1206" i="1"/>
  <c r="H1206" i="1"/>
  <c r="I1206" i="1"/>
  <c r="J1206" i="1"/>
  <c r="K1201" i="1"/>
  <c r="K1200" i="1"/>
  <c r="K1199" i="1"/>
  <c r="K1198" i="1"/>
  <c r="K1197" i="1"/>
  <c r="G1196" i="1"/>
  <c r="H1196" i="1"/>
  <c r="I1196" i="1"/>
  <c r="J1196" i="1"/>
  <c r="K1187" i="1"/>
  <c r="K1186" i="1"/>
  <c r="K1185" i="1"/>
  <c r="G1184" i="1"/>
  <c r="H1184" i="1"/>
  <c r="I1184" i="1"/>
  <c r="J1184" i="1"/>
  <c r="J1183" i="1" s="1"/>
  <c r="J1182" i="1" s="1"/>
  <c r="K1175" i="1"/>
  <c r="K1174" i="1"/>
  <c r="K1173" i="1"/>
  <c r="K1172" i="1"/>
  <c r="K1171" i="1"/>
  <c r="K1170" i="1"/>
  <c r="G1169" i="1"/>
  <c r="H1169" i="1"/>
  <c r="I1169" i="1"/>
  <c r="J1169" i="1"/>
  <c r="K1161" i="1"/>
  <c r="K1160" i="1"/>
  <c r="G1159" i="1"/>
  <c r="H1159" i="1"/>
  <c r="I1159" i="1"/>
  <c r="J1159" i="1"/>
  <c r="K1154" i="1"/>
  <c r="K1153" i="1"/>
  <c r="K1152" i="1"/>
  <c r="K1151" i="1"/>
  <c r="K1150" i="1"/>
  <c r="K1149" i="1"/>
  <c r="G1148" i="1"/>
  <c r="H1148" i="1"/>
  <c r="I1148" i="1"/>
  <c r="J1148" i="1"/>
  <c r="K1140" i="1"/>
  <c r="K1138" i="1" s="1"/>
  <c r="K1139" i="1"/>
  <c r="G1138" i="1"/>
  <c r="H1138" i="1"/>
  <c r="I1138" i="1"/>
  <c r="J1138" i="1"/>
  <c r="K1134" i="1"/>
  <c r="K1133" i="1"/>
  <c r="K1132" i="1"/>
  <c r="K1131" i="1"/>
  <c r="K1130" i="1"/>
  <c r="K1129" i="1"/>
  <c r="G1128" i="1"/>
  <c r="H1128" i="1"/>
  <c r="I1128" i="1"/>
  <c r="J1128" i="1"/>
  <c r="K1123" i="1"/>
  <c r="K1122" i="1"/>
  <c r="K1121" i="1"/>
  <c r="K1120" i="1"/>
  <c r="K1119" i="1"/>
  <c r="K1118" i="1"/>
  <c r="G1117" i="1"/>
  <c r="H1117" i="1"/>
  <c r="I1117" i="1"/>
  <c r="J1117" i="1"/>
  <c r="K1113" i="1"/>
  <c r="K1112" i="1"/>
  <c r="K1111" i="1"/>
  <c r="K1110" i="1"/>
  <c r="K1109" i="1"/>
  <c r="K1108" i="1"/>
  <c r="G1107" i="1"/>
  <c r="H1107" i="1"/>
  <c r="I1107" i="1"/>
  <c r="J1107" i="1"/>
  <c r="K1103" i="1"/>
  <c r="K1102" i="1"/>
  <c r="K1101" i="1"/>
  <c r="K1100" i="1"/>
  <c r="K1099" i="1"/>
  <c r="K1098" i="1"/>
  <c r="G1097" i="1"/>
  <c r="H1097" i="1"/>
  <c r="I1097" i="1"/>
  <c r="J1097" i="1"/>
  <c r="K1093" i="1"/>
  <c r="K1092" i="1"/>
  <c r="K1091" i="1"/>
  <c r="K1090" i="1"/>
  <c r="K1089" i="1"/>
  <c r="K1088" i="1"/>
  <c r="G1087" i="1"/>
  <c r="H1087" i="1"/>
  <c r="I1087" i="1"/>
  <c r="J1087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G1069" i="1"/>
  <c r="H1069" i="1"/>
  <c r="I1069" i="1"/>
  <c r="J1069" i="1"/>
  <c r="J1068" i="1" s="1"/>
  <c r="K1063" i="1"/>
  <c r="K1062" i="1"/>
  <c r="K1061" i="1"/>
  <c r="K1060" i="1"/>
  <c r="K1059" i="1"/>
  <c r="G1058" i="1"/>
  <c r="H1058" i="1"/>
  <c r="I1058" i="1"/>
  <c r="J1058" i="1"/>
  <c r="K1054" i="1"/>
  <c r="K1053" i="1"/>
  <c r="K1052" i="1"/>
  <c r="K1051" i="1"/>
  <c r="K1050" i="1"/>
  <c r="K1049" i="1"/>
  <c r="G1048" i="1"/>
  <c r="H1048" i="1"/>
  <c r="I1048" i="1"/>
  <c r="J1048" i="1"/>
  <c r="K1040" i="1"/>
  <c r="K1039" i="1"/>
  <c r="G1038" i="1"/>
  <c r="H1038" i="1"/>
  <c r="I1038" i="1"/>
  <c r="J1038" i="1"/>
  <c r="K1037" i="1"/>
  <c r="K1036" i="1"/>
  <c r="K1035" i="1"/>
  <c r="K1034" i="1"/>
  <c r="K1033" i="1"/>
  <c r="K1032" i="1"/>
  <c r="K1031" i="1"/>
  <c r="K1030" i="1"/>
  <c r="K1029" i="1"/>
  <c r="K1028" i="1"/>
  <c r="G1027" i="1"/>
  <c r="H1027" i="1"/>
  <c r="I1027" i="1"/>
  <c r="J1027" i="1"/>
  <c r="K1021" i="1"/>
  <c r="K1020" i="1"/>
  <c r="K1019" i="1"/>
  <c r="K1018" i="1"/>
  <c r="K1017" i="1"/>
  <c r="G1016" i="1"/>
  <c r="H1016" i="1"/>
  <c r="I1016" i="1"/>
  <c r="J1016" i="1"/>
  <c r="K1009" i="1"/>
  <c r="K1008" i="1"/>
  <c r="K1007" i="1"/>
  <c r="G1006" i="1"/>
  <c r="H1006" i="1"/>
  <c r="I1006" i="1"/>
  <c r="J1006" i="1"/>
  <c r="K1001" i="1"/>
  <c r="K1000" i="1"/>
  <c r="K999" i="1"/>
  <c r="K998" i="1"/>
  <c r="K997" i="1"/>
  <c r="G996" i="1"/>
  <c r="H996" i="1"/>
  <c r="I996" i="1"/>
  <c r="J996" i="1"/>
  <c r="K991" i="1"/>
  <c r="K990" i="1"/>
  <c r="K989" i="1"/>
  <c r="K988" i="1"/>
  <c r="K987" i="1"/>
  <c r="G986" i="1"/>
  <c r="H986" i="1"/>
  <c r="I986" i="1"/>
  <c r="J986" i="1"/>
  <c r="K976" i="1"/>
  <c r="K975" i="1"/>
  <c r="K974" i="1" s="1"/>
  <c r="G974" i="1"/>
  <c r="H974" i="1"/>
  <c r="I974" i="1"/>
  <c r="J974" i="1"/>
  <c r="K966" i="1"/>
  <c r="K965" i="1"/>
  <c r="G964" i="1"/>
  <c r="H964" i="1"/>
  <c r="I964" i="1"/>
  <c r="J964" i="1"/>
  <c r="J963" i="1" s="1"/>
  <c r="K956" i="1"/>
  <c r="K955" i="1"/>
  <c r="K954" i="1"/>
  <c r="G953" i="1"/>
  <c r="H953" i="1"/>
  <c r="I953" i="1"/>
  <c r="J953" i="1"/>
  <c r="J952" i="1" s="1"/>
  <c r="K945" i="1"/>
  <c r="K944" i="1"/>
  <c r="K943" i="1"/>
  <c r="G942" i="1"/>
  <c r="H942" i="1"/>
  <c r="I942" i="1"/>
  <c r="J942" i="1"/>
  <c r="K935" i="1"/>
  <c r="K934" i="1"/>
  <c r="K933" i="1"/>
  <c r="G932" i="1"/>
  <c r="H932" i="1"/>
  <c r="I932" i="1"/>
  <c r="J932" i="1"/>
  <c r="K919" i="1"/>
  <c r="K918" i="1"/>
  <c r="G917" i="1"/>
  <c r="H917" i="1"/>
  <c r="I917" i="1"/>
  <c r="J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G904" i="1"/>
  <c r="H904" i="1"/>
  <c r="I904" i="1"/>
  <c r="J904" i="1"/>
  <c r="J903" i="1" s="1"/>
  <c r="K899" i="1"/>
  <c r="K898" i="1"/>
  <c r="K897" i="1"/>
  <c r="K896" i="1"/>
  <c r="K895" i="1"/>
  <c r="K894" i="1"/>
  <c r="G893" i="1"/>
  <c r="H893" i="1"/>
  <c r="I893" i="1"/>
  <c r="J893" i="1"/>
  <c r="K889" i="1"/>
  <c r="K888" i="1"/>
  <c r="K887" i="1"/>
  <c r="K886" i="1"/>
  <c r="K885" i="1"/>
  <c r="K884" i="1"/>
  <c r="G883" i="1"/>
  <c r="H883" i="1"/>
  <c r="I883" i="1"/>
  <c r="J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G870" i="1"/>
  <c r="H870" i="1"/>
  <c r="I870" i="1"/>
  <c r="J870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G853" i="1"/>
  <c r="H853" i="1"/>
  <c r="I853" i="1"/>
  <c r="J853" i="1"/>
  <c r="J852" i="1" s="1"/>
  <c r="K847" i="1"/>
  <c r="K846" i="1"/>
  <c r="K845" i="1"/>
  <c r="K844" i="1"/>
  <c r="K843" i="1"/>
  <c r="G842" i="1"/>
  <c r="H842" i="1"/>
  <c r="I842" i="1"/>
  <c r="J842" i="1"/>
  <c r="K837" i="1"/>
  <c r="K836" i="1"/>
  <c r="K835" i="1"/>
  <c r="K834" i="1"/>
  <c r="K833" i="1"/>
  <c r="G832" i="1"/>
  <c r="H832" i="1"/>
  <c r="I832" i="1"/>
  <c r="J832" i="1"/>
  <c r="J831" i="1" s="1"/>
  <c r="K822" i="1"/>
  <c r="K821" i="1"/>
  <c r="G820" i="1"/>
  <c r="H820" i="1"/>
  <c r="I820" i="1"/>
  <c r="J820" i="1"/>
  <c r="K816" i="1"/>
  <c r="K815" i="1"/>
  <c r="K814" i="1"/>
  <c r="K813" i="1"/>
  <c r="K812" i="1"/>
  <c r="K811" i="1"/>
  <c r="G810" i="1"/>
  <c r="H810" i="1"/>
  <c r="I810" i="1"/>
  <c r="J810" i="1"/>
  <c r="J809" i="1" s="1"/>
  <c r="K802" i="1"/>
  <c r="K801" i="1"/>
  <c r="K800" i="1"/>
  <c r="G799" i="1"/>
  <c r="H799" i="1"/>
  <c r="I799" i="1"/>
  <c r="J799" i="1"/>
  <c r="K792" i="1"/>
  <c r="K791" i="1"/>
  <c r="K790" i="1"/>
  <c r="G789" i="1"/>
  <c r="H789" i="1"/>
  <c r="I789" i="1"/>
  <c r="J789" i="1"/>
  <c r="K785" i="1"/>
  <c r="K784" i="1"/>
  <c r="K783" i="1"/>
  <c r="K782" i="1"/>
  <c r="K781" i="1"/>
  <c r="K780" i="1"/>
  <c r="G779" i="1"/>
  <c r="H779" i="1"/>
  <c r="I779" i="1"/>
  <c r="J779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G761" i="1"/>
  <c r="H761" i="1"/>
  <c r="I761" i="1"/>
  <c r="J761" i="1"/>
  <c r="J760" i="1" s="1"/>
  <c r="K756" i="1"/>
  <c r="K755" i="1"/>
  <c r="K754" i="1"/>
  <c r="K753" i="1"/>
  <c r="K752" i="1"/>
  <c r="K751" i="1"/>
  <c r="G750" i="1"/>
  <c r="H750" i="1"/>
  <c r="I750" i="1"/>
  <c r="J750" i="1"/>
  <c r="K746" i="1"/>
  <c r="K745" i="1"/>
  <c r="K744" i="1"/>
  <c r="K743" i="1"/>
  <c r="K742" i="1"/>
  <c r="K741" i="1"/>
  <c r="G740" i="1"/>
  <c r="H740" i="1"/>
  <c r="I740" i="1"/>
  <c r="J740" i="1"/>
  <c r="K739" i="1"/>
  <c r="K738" i="1"/>
  <c r="K737" i="1"/>
  <c r="K736" i="1"/>
  <c r="K735" i="1"/>
  <c r="K734" i="1"/>
  <c r="K733" i="1"/>
  <c r="K732" i="1"/>
  <c r="K731" i="1"/>
  <c r="K730" i="1"/>
  <c r="G729" i="1"/>
  <c r="H729" i="1"/>
  <c r="I729" i="1"/>
  <c r="J729" i="1"/>
  <c r="K725" i="1"/>
  <c r="K724" i="1"/>
  <c r="K723" i="1"/>
  <c r="K722" i="1"/>
  <c r="K721" i="1"/>
  <c r="K720" i="1"/>
  <c r="K719" i="1"/>
  <c r="K718" i="1"/>
  <c r="G717" i="1"/>
  <c r="H717" i="1"/>
  <c r="I717" i="1"/>
  <c r="J717" i="1"/>
  <c r="J716" i="1" s="1"/>
  <c r="K711" i="1"/>
  <c r="K710" i="1"/>
  <c r="K709" i="1"/>
  <c r="K708" i="1"/>
  <c r="K707" i="1"/>
  <c r="G706" i="1"/>
  <c r="H706" i="1"/>
  <c r="I706" i="1"/>
  <c r="J706" i="1"/>
  <c r="K701" i="1"/>
  <c r="K700" i="1"/>
  <c r="K699" i="1"/>
  <c r="K698" i="1"/>
  <c r="K697" i="1"/>
  <c r="G696" i="1"/>
  <c r="H696" i="1"/>
  <c r="I696" i="1"/>
  <c r="J696" i="1"/>
  <c r="K691" i="1"/>
  <c r="K690" i="1"/>
  <c r="K689" i="1"/>
  <c r="K688" i="1"/>
  <c r="K687" i="1"/>
  <c r="G686" i="1"/>
  <c r="H686" i="1"/>
  <c r="I686" i="1"/>
  <c r="J686" i="1"/>
  <c r="K676" i="1"/>
  <c r="K675" i="1"/>
  <c r="G674" i="1"/>
  <c r="H674" i="1"/>
  <c r="I674" i="1"/>
  <c r="J674" i="1"/>
  <c r="K670" i="1"/>
  <c r="K669" i="1"/>
  <c r="K668" i="1"/>
  <c r="K667" i="1"/>
  <c r="K666" i="1"/>
  <c r="K665" i="1"/>
  <c r="G664" i="1"/>
  <c r="H664" i="1"/>
  <c r="I664" i="1"/>
  <c r="J664" i="1"/>
  <c r="K656" i="1"/>
  <c r="K655" i="1"/>
  <c r="K654" i="1"/>
  <c r="G653" i="1"/>
  <c r="H653" i="1"/>
  <c r="I653" i="1"/>
  <c r="J653" i="1"/>
  <c r="J652" i="1" s="1"/>
  <c r="K647" i="1"/>
  <c r="K646" i="1"/>
  <c r="K645" i="1"/>
  <c r="K644" i="1"/>
  <c r="K643" i="1"/>
  <c r="K642" i="1"/>
  <c r="K641" i="1"/>
  <c r="K640" i="1"/>
  <c r="K639" i="1"/>
  <c r="K638" i="1"/>
  <c r="K637" i="1"/>
  <c r="K636" i="1"/>
  <c r="G635" i="1"/>
  <c r="H635" i="1"/>
  <c r="I635" i="1"/>
  <c r="J635" i="1"/>
  <c r="K634" i="1"/>
  <c r="K633" i="1"/>
  <c r="K632" i="1"/>
  <c r="K631" i="1"/>
  <c r="K630" i="1"/>
  <c r="K629" i="1"/>
  <c r="K628" i="1"/>
  <c r="K627" i="1"/>
  <c r="K626" i="1"/>
  <c r="K625" i="1"/>
  <c r="K624" i="1"/>
  <c r="G623" i="1"/>
  <c r="H623" i="1"/>
  <c r="I623" i="1"/>
  <c r="J623" i="1"/>
  <c r="K619" i="1"/>
  <c r="K618" i="1"/>
  <c r="K617" i="1"/>
  <c r="K616" i="1"/>
  <c r="K615" i="1"/>
  <c r="K614" i="1"/>
  <c r="G613" i="1"/>
  <c r="H613" i="1"/>
  <c r="I613" i="1"/>
  <c r="J613" i="1"/>
  <c r="K608" i="1"/>
  <c r="K607" i="1"/>
  <c r="K606" i="1"/>
  <c r="K605" i="1"/>
  <c r="K604" i="1"/>
  <c r="K603" i="1"/>
  <c r="G602" i="1"/>
  <c r="H602" i="1"/>
  <c r="I602" i="1"/>
  <c r="J602" i="1"/>
  <c r="J601" i="1" s="1"/>
  <c r="K597" i="1"/>
  <c r="K596" i="1"/>
  <c r="K595" i="1"/>
  <c r="K594" i="1"/>
  <c r="K593" i="1"/>
  <c r="K592" i="1"/>
  <c r="G591" i="1"/>
  <c r="H591" i="1"/>
  <c r="I591" i="1"/>
  <c r="J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G578" i="1"/>
  <c r="H578" i="1"/>
  <c r="I578" i="1"/>
  <c r="J578" i="1"/>
  <c r="J577" i="1" s="1"/>
  <c r="K575" i="1"/>
  <c r="K574" i="1"/>
  <c r="K573" i="1"/>
  <c r="K572" i="1"/>
  <c r="K571" i="1"/>
  <c r="K570" i="1"/>
  <c r="K569" i="1"/>
  <c r="K568" i="1"/>
  <c r="K567" i="1"/>
  <c r="K566" i="1"/>
  <c r="G565" i="1"/>
  <c r="H565" i="1"/>
  <c r="I565" i="1"/>
  <c r="J565" i="1"/>
  <c r="K564" i="1"/>
  <c r="K563" i="1"/>
  <c r="K562" i="1"/>
  <c r="K561" i="1"/>
  <c r="K560" i="1"/>
  <c r="K559" i="1"/>
  <c r="K558" i="1"/>
  <c r="K557" i="1"/>
  <c r="K556" i="1"/>
  <c r="K555" i="1"/>
  <c r="G554" i="1"/>
  <c r="H554" i="1"/>
  <c r="I554" i="1"/>
  <c r="J554" i="1"/>
  <c r="K549" i="1"/>
  <c r="K548" i="1"/>
  <c r="K547" i="1"/>
  <c r="K546" i="1"/>
  <c r="K545" i="1"/>
  <c r="G544" i="1"/>
  <c r="H544" i="1"/>
  <c r="I544" i="1"/>
  <c r="J544" i="1"/>
  <c r="K538" i="1"/>
  <c r="K537" i="1"/>
  <c r="K536" i="1"/>
  <c r="K535" i="1"/>
  <c r="K534" i="1"/>
  <c r="G533" i="1"/>
  <c r="H533" i="1"/>
  <c r="I533" i="1"/>
  <c r="J533" i="1"/>
  <c r="J532" i="1" s="1"/>
  <c r="K527" i="1"/>
  <c r="K526" i="1"/>
  <c r="K525" i="1"/>
  <c r="K524" i="1"/>
  <c r="K523" i="1"/>
  <c r="G522" i="1"/>
  <c r="H522" i="1"/>
  <c r="I522" i="1"/>
  <c r="J522" i="1"/>
  <c r="K521" i="1"/>
  <c r="K520" i="1"/>
  <c r="K519" i="1"/>
  <c r="K518" i="1"/>
  <c r="K517" i="1"/>
  <c r="K516" i="1"/>
  <c r="K515" i="1"/>
  <c r="K514" i="1"/>
  <c r="K513" i="1"/>
  <c r="K512" i="1"/>
  <c r="G511" i="1"/>
  <c r="H511" i="1"/>
  <c r="I511" i="1"/>
  <c r="J511" i="1"/>
  <c r="K505" i="1"/>
  <c r="K504" i="1"/>
  <c r="K503" i="1"/>
  <c r="K502" i="1"/>
  <c r="K501" i="1"/>
  <c r="K500" i="1"/>
  <c r="G499" i="1"/>
  <c r="H499" i="1"/>
  <c r="I499" i="1"/>
  <c r="J499" i="1"/>
  <c r="K492" i="1"/>
  <c r="K491" i="1"/>
  <c r="K490" i="1"/>
  <c r="G489" i="1"/>
  <c r="H489" i="1"/>
  <c r="I489" i="1"/>
  <c r="J489" i="1"/>
  <c r="K481" i="1"/>
  <c r="K480" i="1"/>
  <c r="K479" i="1"/>
  <c r="G478" i="1"/>
  <c r="H478" i="1"/>
  <c r="I478" i="1"/>
  <c r="J478" i="1"/>
  <c r="J477" i="1" s="1"/>
  <c r="K472" i="1"/>
  <c r="K471" i="1"/>
  <c r="K470" i="1"/>
  <c r="K469" i="1"/>
  <c r="K468" i="1"/>
  <c r="K467" i="1"/>
  <c r="K466" i="1"/>
  <c r="K465" i="1"/>
  <c r="K464" i="1"/>
  <c r="K463" i="1"/>
  <c r="K462" i="1"/>
  <c r="K461" i="1"/>
  <c r="G460" i="1"/>
  <c r="H460" i="1"/>
  <c r="I460" i="1"/>
  <c r="J460" i="1"/>
  <c r="K459" i="1"/>
  <c r="K458" i="1"/>
  <c r="K457" i="1"/>
  <c r="K456" i="1"/>
  <c r="K455" i="1"/>
  <c r="K454" i="1"/>
  <c r="K453" i="1"/>
  <c r="K452" i="1"/>
  <c r="K451" i="1"/>
  <c r="G450" i="1"/>
  <c r="H450" i="1"/>
  <c r="I450" i="1"/>
  <c r="J450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G436" i="1"/>
  <c r="H436" i="1"/>
  <c r="I436" i="1"/>
  <c r="J436" i="1"/>
  <c r="J435" i="1" s="1"/>
  <c r="K433" i="1"/>
  <c r="K432" i="1"/>
  <c r="K431" i="1"/>
  <c r="K430" i="1"/>
  <c r="K429" i="1"/>
  <c r="K428" i="1"/>
  <c r="K427" i="1"/>
  <c r="K426" i="1"/>
  <c r="K425" i="1"/>
  <c r="K424" i="1"/>
  <c r="G423" i="1"/>
  <c r="H423" i="1"/>
  <c r="I423" i="1"/>
  <c r="J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G407" i="1"/>
  <c r="H407" i="1"/>
  <c r="I407" i="1"/>
  <c r="J407" i="1"/>
  <c r="K405" i="1"/>
  <c r="K404" i="1"/>
  <c r="K403" i="1"/>
  <c r="K402" i="1"/>
  <c r="K401" i="1"/>
  <c r="K400" i="1"/>
  <c r="K399" i="1"/>
  <c r="K398" i="1"/>
  <c r="K397" i="1"/>
  <c r="K396" i="1"/>
  <c r="G395" i="1"/>
  <c r="H395" i="1"/>
  <c r="I395" i="1"/>
  <c r="J395" i="1"/>
  <c r="K394" i="1"/>
  <c r="K393" i="1"/>
  <c r="K392" i="1"/>
  <c r="K391" i="1"/>
  <c r="K390" i="1"/>
  <c r="K389" i="1"/>
  <c r="K388" i="1"/>
  <c r="K387" i="1"/>
  <c r="K386" i="1"/>
  <c r="K385" i="1"/>
  <c r="G384" i="1"/>
  <c r="H384" i="1"/>
  <c r="I384" i="1"/>
  <c r="J384" i="1"/>
  <c r="K378" i="1"/>
  <c r="K377" i="1"/>
  <c r="K376" i="1"/>
  <c r="K375" i="1"/>
  <c r="K374" i="1"/>
  <c r="K373" i="1"/>
  <c r="G372" i="1"/>
  <c r="H372" i="1"/>
  <c r="I372" i="1"/>
  <c r="J372" i="1"/>
  <c r="K366" i="1"/>
  <c r="K365" i="1"/>
  <c r="K364" i="1"/>
  <c r="K363" i="1"/>
  <c r="G362" i="1"/>
  <c r="H362" i="1"/>
  <c r="I362" i="1"/>
  <c r="J362" i="1"/>
  <c r="J361" i="1" s="1"/>
  <c r="J360" i="1" s="1"/>
  <c r="K353" i="1"/>
  <c r="K352" i="1"/>
  <c r="K351" i="1"/>
  <c r="K350" i="1"/>
  <c r="K349" i="1"/>
  <c r="K348" i="1"/>
  <c r="G347" i="1"/>
  <c r="H347" i="1"/>
  <c r="I347" i="1"/>
  <c r="J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G334" i="1"/>
  <c r="H334" i="1"/>
  <c r="I334" i="1"/>
  <c r="J334" i="1"/>
  <c r="J333" i="1" s="1"/>
  <c r="J332" i="1" s="1"/>
  <c r="K327" i="1"/>
  <c r="K326" i="1"/>
  <c r="K325" i="1"/>
  <c r="K324" i="1"/>
  <c r="K323" i="1"/>
  <c r="G322" i="1"/>
  <c r="H322" i="1"/>
  <c r="I322" i="1"/>
  <c r="J322" i="1"/>
  <c r="K317" i="1"/>
  <c r="K316" i="1"/>
  <c r="K315" i="1"/>
  <c r="K314" i="1"/>
  <c r="K313" i="1"/>
  <c r="G312" i="1"/>
  <c r="H312" i="1"/>
  <c r="I312" i="1"/>
  <c r="J312" i="1"/>
  <c r="K307" i="1"/>
  <c r="K306" i="1"/>
  <c r="K305" i="1"/>
  <c r="K304" i="1"/>
  <c r="K303" i="1"/>
  <c r="G302" i="1"/>
  <c r="H302" i="1"/>
  <c r="I302" i="1"/>
  <c r="J302" i="1"/>
  <c r="K293" i="1"/>
  <c r="K292" i="1"/>
  <c r="K291" i="1"/>
  <c r="G290" i="1"/>
  <c r="H290" i="1"/>
  <c r="I290" i="1"/>
  <c r="J290" i="1"/>
  <c r="K286" i="1"/>
  <c r="K285" i="1"/>
  <c r="K284" i="1"/>
  <c r="K283" i="1"/>
  <c r="K282" i="1"/>
  <c r="K281" i="1"/>
  <c r="G280" i="1"/>
  <c r="H280" i="1"/>
  <c r="I280" i="1"/>
  <c r="J280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G262" i="1"/>
  <c r="H262" i="1"/>
  <c r="I262" i="1"/>
  <c r="J262" i="1"/>
  <c r="K258" i="1"/>
  <c r="K257" i="1"/>
  <c r="K256" i="1"/>
  <c r="K255" i="1"/>
  <c r="K254" i="1"/>
  <c r="K253" i="1"/>
  <c r="G252" i="1"/>
  <c r="H252" i="1"/>
  <c r="I252" i="1"/>
  <c r="J252" i="1"/>
  <c r="K247" i="1"/>
  <c r="K246" i="1"/>
  <c r="K245" i="1"/>
  <c r="K244" i="1"/>
  <c r="K243" i="1"/>
  <c r="K242" i="1"/>
  <c r="G241" i="1"/>
  <c r="H241" i="1"/>
  <c r="I241" i="1"/>
  <c r="J241" i="1"/>
  <c r="J240" i="1" s="1"/>
  <c r="K238" i="1"/>
  <c r="K237" i="1"/>
  <c r="K236" i="1"/>
  <c r="K235" i="1"/>
  <c r="K234" i="1"/>
  <c r="K233" i="1"/>
  <c r="K232" i="1"/>
  <c r="K231" i="1"/>
  <c r="K230" i="1"/>
  <c r="K229" i="1"/>
  <c r="G228" i="1"/>
  <c r="H228" i="1"/>
  <c r="I228" i="1"/>
  <c r="J228" i="1"/>
  <c r="J227" i="1" s="1"/>
  <c r="K222" i="1"/>
  <c r="K221" i="1"/>
  <c r="K220" i="1"/>
  <c r="K219" i="1"/>
  <c r="K218" i="1"/>
  <c r="G217" i="1"/>
  <c r="H217" i="1"/>
  <c r="I217" i="1"/>
  <c r="J217" i="1"/>
  <c r="J216" i="1" s="1"/>
  <c r="K211" i="1"/>
  <c r="K210" i="1"/>
  <c r="K209" i="1"/>
  <c r="K208" i="1"/>
  <c r="K207" i="1"/>
  <c r="K206" i="1"/>
  <c r="G205" i="1"/>
  <c r="H205" i="1"/>
  <c r="I205" i="1"/>
  <c r="J205" i="1"/>
  <c r="K198" i="1"/>
  <c r="K197" i="1"/>
  <c r="K196" i="1"/>
  <c r="G195" i="1"/>
  <c r="H195" i="1"/>
  <c r="I195" i="1"/>
  <c r="J195" i="1"/>
  <c r="K186" i="1"/>
  <c r="K185" i="1"/>
  <c r="K184" i="1"/>
  <c r="K183" i="1"/>
  <c r="K182" i="1"/>
  <c r="K181" i="1"/>
  <c r="G180" i="1"/>
  <c r="H180" i="1"/>
  <c r="I180" i="1"/>
  <c r="J180" i="1"/>
  <c r="K176" i="1"/>
  <c r="K175" i="1"/>
  <c r="K174" i="1"/>
  <c r="K173" i="1"/>
  <c r="K172" i="1"/>
  <c r="K171" i="1"/>
  <c r="G170" i="1"/>
  <c r="H170" i="1"/>
  <c r="I170" i="1"/>
  <c r="J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G157" i="1"/>
  <c r="H157" i="1"/>
  <c r="I157" i="1"/>
  <c r="J157" i="1"/>
  <c r="K150" i="1"/>
  <c r="K149" i="1"/>
  <c r="K148" i="1"/>
  <c r="K147" i="1"/>
  <c r="K146" i="1"/>
  <c r="G145" i="1"/>
  <c r="H145" i="1"/>
  <c r="I145" i="1"/>
  <c r="J145" i="1"/>
  <c r="K140" i="1"/>
  <c r="K139" i="1"/>
  <c r="K138" i="1"/>
  <c r="K137" i="1"/>
  <c r="K136" i="1"/>
  <c r="G135" i="1"/>
  <c r="H135" i="1"/>
  <c r="I135" i="1"/>
  <c r="J135" i="1"/>
  <c r="K134" i="1"/>
  <c r="K133" i="1"/>
  <c r="K132" i="1"/>
  <c r="K131" i="1"/>
  <c r="K130" i="1"/>
  <c r="K129" i="1"/>
  <c r="K128" i="1"/>
  <c r="K127" i="1"/>
  <c r="K126" i="1"/>
  <c r="K125" i="1"/>
  <c r="G124" i="1"/>
  <c r="H124" i="1"/>
  <c r="I124" i="1"/>
  <c r="J124" i="1"/>
  <c r="K115" i="1"/>
  <c r="K114" i="1"/>
  <c r="K113" i="1"/>
  <c r="G112" i="1"/>
  <c r="H112" i="1"/>
  <c r="I112" i="1"/>
  <c r="J112" i="1"/>
  <c r="K105" i="1"/>
  <c r="K104" i="1"/>
  <c r="K103" i="1"/>
  <c r="G102" i="1"/>
  <c r="H102" i="1"/>
  <c r="I102" i="1"/>
  <c r="J102" i="1"/>
  <c r="K98" i="1"/>
  <c r="K97" i="1"/>
  <c r="K96" i="1"/>
  <c r="K95" i="1"/>
  <c r="K94" i="1"/>
  <c r="K93" i="1"/>
  <c r="G92" i="1"/>
  <c r="H92" i="1"/>
  <c r="I92" i="1"/>
  <c r="J92" i="1"/>
  <c r="K83" i="1"/>
  <c r="K82" i="1"/>
  <c r="K81" i="1"/>
  <c r="K80" i="1"/>
  <c r="K79" i="1"/>
  <c r="K78" i="1"/>
  <c r="G77" i="1"/>
  <c r="H77" i="1"/>
  <c r="I77" i="1"/>
  <c r="J77" i="1"/>
  <c r="K73" i="1"/>
  <c r="K72" i="1"/>
  <c r="K71" i="1"/>
  <c r="K70" i="1"/>
  <c r="K69" i="1"/>
  <c r="K68" i="1"/>
  <c r="G67" i="1"/>
  <c r="H67" i="1"/>
  <c r="I67" i="1"/>
  <c r="J67" i="1"/>
  <c r="K63" i="1"/>
  <c r="K62" i="1"/>
  <c r="K61" i="1"/>
  <c r="K60" i="1"/>
  <c r="K59" i="1"/>
  <c r="K58" i="1"/>
  <c r="G57" i="1"/>
  <c r="H57" i="1"/>
  <c r="I57" i="1"/>
  <c r="J57" i="1"/>
  <c r="K54" i="1"/>
  <c r="K53" i="1"/>
  <c r="K52" i="1"/>
  <c r="K51" i="1"/>
  <c r="K50" i="1"/>
  <c r="K49" i="1"/>
  <c r="K48" i="1"/>
  <c r="K47" i="1"/>
  <c r="K46" i="1"/>
  <c r="K45" i="1"/>
  <c r="G44" i="1"/>
  <c r="H44" i="1"/>
  <c r="I44" i="1"/>
  <c r="J44" i="1"/>
  <c r="K39" i="1"/>
  <c r="K38" i="1"/>
  <c r="K37" i="1"/>
  <c r="K36" i="1"/>
  <c r="K35" i="1"/>
  <c r="G34" i="1"/>
  <c r="H34" i="1"/>
  <c r="I34" i="1"/>
  <c r="J34" i="1"/>
  <c r="K25" i="1"/>
  <c r="K24" i="1"/>
  <c r="K23" i="1"/>
  <c r="G22" i="1"/>
  <c r="H22" i="1"/>
  <c r="I22" i="1"/>
  <c r="J22" i="1"/>
  <c r="K15" i="1"/>
  <c r="K14" i="1"/>
  <c r="K13" i="1"/>
  <c r="G12" i="1"/>
  <c r="H12" i="1"/>
  <c r="I12" i="1"/>
  <c r="J12" i="1"/>
  <c r="J1292" i="1" l="1"/>
  <c r="K1338" i="1"/>
  <c r="K1159" i="1"/>
  <c r="J301" i="1"/>
  <c r="J300" i="1" s="1"/>
  <c r="K953" i="1"/>
  <c r="K952" i="1" s="1"/>
  <c r="K964" i="1"/>
  <c r="J251" i="1"/>
  <c r="J239" i="1" s="1"/>
  <c r="K1628" i="1"/>
  <c r="J279" i="1"/>
  <c r="J278" i="1" s="1"/>
  <c r="K290" i="1"/>
  <c r="J869" i="1"/>
  <c r="K917" i="1"/>
  <c r="K362" i="1"/>
  <c r="J931" i="1"/>
  <c r="J33" i="1"/>
  <c r="J32" i="1" s="1"/>
  <c r="J9" i="1" s="1"/>
  <c r="J8" i="1" s="1"/>
  <c r="K820" i="1"/>
  <c r="K942" i="1"/>
  <c r="J11" i="1"/>
  <c r="J10" i="1" s="1"/>
  <c r="K932" i="1"/>
  <c r="K931" i="1" s="1"/>
  <c r="K102" i="1"/>
  <c r="J91" i="1"/>
  <c r="J90" i="1" s="1"/>
  <c r="J383" i="1"/>
  <c r="K511" i="1"/>
  <c r="K1038" i="1"/>
  <c r="K1216" i="1"/>
  <c r="J1238" i="1"/>
  <c r="K217" i="1"/>
  <c r="K216" i="1" s="1"/>
  <c r="K653" i="1"/>
  <c r="K652" i="1" s="1"/>
  <c r="J728" i="1"/>
  <c r="J123" i="1"/>
  <c r="J122" i="1" s="1"/>
  <c r="K842" i="1"/>
  <c r="K996" i="1"/>
  <c r="K1048" i="1"/>
  <c r="J156" i="1"/>
  <c r="J155" i="1" s="1"/>
  <c r="K112" i="1"/>
  <c r="J663" i="1"/>
  <c r="K789" i="1"/>
  <c r="K1006" i="1"/>
  <c r="J1195" i="1"/>
  <c r="J1194" i="1" s="1"/>
  <c r="J1181" i="1" s="1"/>
  <c r="J1180" i="1" s="1"/>
  <c r="K1504" i="1"/>
  <c r="K1555" i="1"/>
  <c r="K489" i="1"/>
  <c r="K832" i="1"/>
  <c r="K1383" i="1"/>
  <c r="K1443" i="1"/>
  <c r="K1466" i="1"/>
  <c r="K478" i="1"/>
  <c r="K477" i="1" s="1"/>
  <c r="J1465" i="1"/>
  <c r="J1415" i="1" s="1"/>
  <c r="J56" i="1"/>
  <c r="J55" i="1" s="1"/>
  <c r="K77" i="1"/>
  <c r="K195" i="1"/>
  <c r="K135" i="1"/>
  <c r="K436" i="1"/>
  <c r="K435" i="1" s="1"/>
  <c r="J510" i="1"/>
  <c r="K810" i="1"/>
  <c r="K1184" i="1"/>
  <c r="K1183" i="1" s="1"/>
  <c r="K1182" i="1" s="1"/>
  <c r="K1239" i="1"/>
  <c r="J194" i="1"/>
  <c r="J193" i="1" s="1"/>
  <c r="J543" i="1"/>
  <c r="K674" i="1"/>
  <c r="K686" i="1"/>
  <c r="K1535" i="1"/>
  <c r="K1534" i="1" s="1"/>
  <c r="J406" i="1"/>
  <c r="J382" i="1" s="1"/>
  <c r="K799" i="1"/>
  <c r="K1545" i="1"/>
  <c r="K145" i="1"/>
  <c r="K613" i="1"/>
  <c r="K986" i="1"/>
  <c r="K1016" i="1"/>
  <c r="K1394" i="1"/>
  <c r="K1494" i="1"/>
  <c r="K302" i="1"/>
  <c r="K522" i="1"/>
  <c r="K1058" i="1"/>
  <c r="K423" i="1"/>
  <c r="K591" i="1"/>
  <c r="K696" i="1"/>
  <c r="K1196" i="1"/>
  <c r="K1514" i="1"/>
  <c r="J449" i="1"/>
  <c r="J434" i="1" s="1"/>
  <c r="K322" i="1"/>
  <c r="K706" i="1"/>
  <c r="K685" i="1" s="1"/>
  <c r="K1206" i="1"/>
  <c r="K1249" i="1"/>
  <c r="K1524" i="1"/>
  <c r="K544" i="1"/>
  <c r="K347" i="1"/>
  <c r="J612" i="1"/>
  <c r="J576" i="1" s="1"/>
  <c r="J1086" i="1"/>
  <c r="J1127" i="1"/>
  <c r="K1618" i="1"/>
  <c r="J1607" i="1"/>
  <c r="J1565" i="1" s="1"/>
  <c r="K1608" i="1"/>
  <c r="K1597" i="1"/>
  <c r="K1587" i="1"/>
  <c r="K1577" i="1"/>
  <c r="K1567" i="1"/>
  <c r="J1534" i="1"/>
  <c r="J1493" i="1"/>
  <c r="K1476" i="1"/>
  <c r="K1454" i="1"/>
  <c r="K1453" i="1" s="1"/>
  <c r="K1430" i="1"/>
  <c r="K1417" i="1"/>
  <c r="K1404" i="1"/>
  <c r="J1393" i="1"/>
  <c r="K1372" i="1"/>
  <c r="J1360" i="1"/>
  <c r="K1361" i="1"/>
  <c r="K1328" i="1"/>
  <c r="J1317" i="1"/>
  <c r="J1316" i="1" s="1"/>
  <c r="K1318" i="1"/>
  <c r="K1303" i="1"/>
  <c r="K1293" i="1"/>
  <c r="K1282" i="1"/>
  <c r="K1281" i="1" s="1"/>
  <c r="J1259" i="1"/>
  <c r="K1271" i="1"/>
  <c r="K1261" i="1"/>
  <c r="K1227" i="1"/>
  <c r="K1226" i="1" s="1"/>
  <c r="K1169" i="1"/>
  <c r="K1158" i="1" s="1"/>
  <c r="J1158" i="1"/>
  <c r="K1148" i="1"/>
  <c r="K1128" i="1"/>
  <c r="K1117" i="1"/>
  <c r="K1107" i="1"/>
  <c r="K1097" i="1"/>
  <c r="K1087" i="1"/>
  <c r="K1069" i="1"/>
  <c r="K1068" i="1" s="1"/>
  <c r="J1026" i="1"/>
  <c r="K1027" i="1"/>
  <c r="J985" i="1"/>
  <c r="K963" i="1"/>
  <c r="J930" i="1"/>
  <c r="K904" i="1"/>
  <c r="K903" i="1" s="1"/>
  <c r="J868" i="1"/>
  <c r="K893" i="1"/>
  <c r="K883" i="1"/>
  <c r="K870" i="1"/>
  <c r="K853" i="1"/>
  <c r="K852" i="1" s="1"/>
  <c r="J830" i="1"/>
  <c r="J778" i="1"/>
  <c r="J777" i="1" s="1"/>
  <c r="K779" i="1"/>
  <c r="K761" i="1"/>
  <c r="K760" i="1" s="1"/>
  <c r="J727" i="1"/>
  <c r="K750" i="1"/>
  <c r="K740" i="1"/>
  <c r="K729" i="1"/>
  <c r="K717" i="1"/>
  <c r="K716" i="1" s="1"/>
  <c r="J685" i="1"/>
  <c r="J684" i="1" s="1"/>
  <c r="K664" i="1"/>
  <c r="K663" i="1" s="1"/>
  <c r="K651" i="1" s="1"/>
  <c r="J651" i="1"/>
  <c r="K635" i="1"/>
  <c r="K623" i="1"/>
  <c r="K602" i="1"/>
  <c r="K601" i="1" s="1"/>
  <c r="K578" i="1"/>
  <c r="K577" i="1" s="1"/>
  <c r="K565" i="1"/>
  <c r="K554" i="1"/>
  <c r="K533" i="1"/>
  <c r="K532" i="1" s="1"/>
  <c r="K499" i="1"/>
  <c r="K488" i="1" s="1"/>
  <c r="J488" i="1"/>
  <c r="J476" i="1" s="1"/>
  <c r="K460" i="1"/>
  <c r="K450" i="1"/>
  <c r="K449" i="1" s="1"/>
  <c r="K434" i="1" s="1"/>
  <c r="K407" i="1"/>
  <c r="K406" i="1" s="1"/>
  <c r="K395" i="1"/>
  <c r="K384" i="1"/>
  <c r="K372" i="1"/>
  <c r="K361" i="1" s="1"/>
  <c r="K360" i="1" s="1"/>
  <c r="K334" i="1"/>
  <c r="K312" i="1"/>
  <c r="J277" i="1"/>
  <c r="J276" i="1" s="1"/>
  <c r="K280" i="1"/>
  <c r="K279" i="1" s="1"/>
  <c r="K278" i="1" s="1"/>
  <c r="K262" i="1"/>
  <c r="K252" i="1"/>
  <c r="K241" i="1"/>
  <c r="K240" i="1" s="1"/>
  <c r="K228" i="1"/>
  <c r="K227" i="1" s="1"/>
  <c r="J215" i="1"/>
  <c r="K205" i="1"/>
  <c r="K180" i="1"/>
  <c r="K170" i="1"/>
  <c r="K157" i="1"/>
  <c r="K124" i="1"/>
  <c r="K123" i="1" s="1"/>
  <c r="K122" i="1" s="1"/>
  <c r="J89" i="1"/>
  <c r="J88" i="1" s="1"/>
  <c r="K92" i="1"/>
  <c r="K67" i="1"/>
  <c r="K57" i="1"/>
  <c r="K44" i="1"/>
  <c r="K34" i="1"/>
  <c r="K22" i="1"/>
  <c r="K12" i="1"/>
  <c r="K809" i="1" l="1"/>
  <c r="K778" i="1"/>
  <c r="K985" i="1"/>
  <c r="K194" i="1"/>
  <c r="K193" i="1" s="1"/>
  <c r="K1195" i="1"/>
  <c r="K930" i="1"/>
  <c r="K1465" i="1"/>
  <c r="K1415" i="1" s="1"/>
  <c r="J1359" i="1"/>
  <c r="J1315" i="1" s="1"/>
  <c r="J1314" i="1" s="1"/>
  <c r="K56" i="1"/>
  <c r="K55" i="1" s="1"/>
  <c r="J1085" i="1"/>
  <c r="K1393" i="1"/>
  <c r="K1607" i="1"/>
  <c r="K476" i="1"/>
  <c r="J509" i="1"/>
  <c r="K831" i="1"/>
  <c r="K830" i="1" s="1"/>
  <c r="K777" i="1"/>
  <c r="K543" i="1"/>
  <c r="K510" i="1"/>
  <c r="J1492" i="1"/>
  <c r="K1416" i="1"/>
  <c r="K91" i="1"/>
  <c r="K90" i="1" s="1"/>
  <c r="K1238" i="1"/>
  <c r="K215" i="1"/>
  <c r="K1026" i="1"/>
  <c r="K984" i="1" s="1"/>
  <c r="K929" i="1" s="1"/>
  <c r="K928" i="1" s="1"/>
  <c r="K33" i="1"/>
  <c r="K32" i="1" s="1"/>
  <c r="J359" i="1"/>
  <c r="J358" i="1" s="1"/>
  <c r="K1127" i="1"/>
  <c r="K1493" i="1"/>
  <c r="K1492" i="1" s="1"/>
  <c r="K301" i="1"/>
  <c r="K300" i="1" s="1"/>
  <c r="K612" i="1"/>
  <c r="K869" i="1"/>
  <c r="K868" i="1" s="1"/>
  <c r="K1317" i="1"/>
  <c r="K1316" i="1" s="1"/>
  <c r="K156" i="1"/>
  <c r="K155" i="1" s="1"/>
  <c r="K89" i="1" s="1"/>
  <c r="K88" i="1" s="1"/>
  <c r="K251" i="1"/>
  <c r="K239" i="1" s="1"/>
  <c r="K383" i="1"/>
  <c r="K1086" i="1"/>
  <c r="K1085" i="1" s="1"/>
  <c r="K728" i="1"/>
  <c r="K727" i="1" s="1"/>
  <c r="K1194" i="1"/>
  <c r="K1292" i="1"/>
  <c r="J192" i="1"/>
  <c r="J191" i="1" s="1"/>
  <c r="K11" i="1"/>
  <c r="K10" i="1" s="1"/>
  <c r="K333" i="1"/>
  <c r="K332" i="1" s="1"/>
  <c r="K1260" i="1"/>
  <c r="K684" i="1"/>
  <c r="K1360" i="1"/>
  <c r="K1359" i="1" s="1"/>
  <c r="K1566" i="1"/>
  <c r="K1565" i="1" s="1"/>
  <c r="K1491" i="1" s="1"/>
  <c r="K1490" i="1" s="1"/>
  <c r="J1491" i="1"/>
  <c r="J1490" i="1" s="1"/>
  <c r="J984" i="1"/>
  <c r="J929" i="1" s="1"/>
  <c r="J928" i="1" s="1"/>
  <c r="J776" i="1"/>
  <c r="J775" i="1" s="1"/>
  <c r="J650" i="1"/>
  <c r="J649" i="1" s="1"/>
  <c r="K650" i="1"/>
  <c r="K649" i="1" s="1"/>
  <c r="K576" i="1"/>
  <c r="J475" i="1"/>
  <c r="J474" i="1" s="1"/>
  <c r="K382" i="1"/>
  <c r="K359" i="1" s="1"/>
  <c r="K358" i="1" s="1"/>
  <c r="K277" i="1"/>
  <c r="K276" i="1" s="1"/>
  <c r="J6" i="1" l="1"/>
  <c r="K192" i="1"/>
  <c r="K191" i="1" s="1"/>
  <c r="K776" i="1"/>
  <c r="K775" i="1" s="1"/>
  <c r="K9" i="1"/>
  <c r="K8" i="1" s="1"/>
  <c r="K6" i="1" s="1"/>
  <c r="K509" i="1"/>
  <c r="K475" i="1" s="1"/>
  <c r="K474" i="1" s="1"/>
  <c r="K1315" i="1"/>
  <c r="K1314" i="1" s="1"/>
  <c r="K1259" i="1"/>
  <c r="K1181" i="1" s="1"/>
  <c r="K1180" i="1" s="1"/>
</calcChain>
</file>

<file path=xl/sharedStrings.xml><?xml version="1.0" encoding="utf-8"?>
<sst xmlns="http://schemas.openxmlformats.org/spreadsheetml/2006/main" count="7756" uniqueCount="1530">
  <si>
    <t>БЛАНК ЗАКАЗА на 21.03.17</t>
  </si>
  <si>
    <t>Все цены и количество указаны в коробках!! Количество изделий в коробке прописано возле названия артикула.</t>
  </si>
  <si>
    <t xml:space="preserve">Номенклатура </t>
  </si>
  <si>
    <t>Текущая цена</t>
  </si>
  <si>
    <t xml:space="preserve">  Старая    цена</t>
  </si>
  <si>
    <t>%</t>
  </si>
  <si>
    <t xml:space="preserve">ВАШ ЗАКАЗ </t>
  </si>
  <si>
    <t>Сумма</t>
  </si>
  <si>
    <t>Описание товара</t>
  </si>
  <si>
    <t>Итог</t>
  </si>
  <si>
    <t>1</t>
  </si>
  <si>
    <t>=SUMIF(R[1]C[4]:R[1484]C[4],"=3",R[1]C:R[1484]C)</t>
  </si>
  <si>
    <t>Л17_Каникулы на маяке</t>
  </si>
  <si>
    <t>2</t>
  </si>
  <si>
    <t>1.ТОВАР</t>
  </si>
  <si>
    <t>3</t>
  </si>
  <si>
    <t>=SUMIF(R[1]C[4]:R[1]C[4],"=4",R[1]C:R[1]C)</t>
  </si>
  <si>
    <t>KIDS</t>
  </si>
  <si>
    <t>4</t>
  </si>
  <si>
    <t>=SUMIF(R[1]C[4]:R[46]C[4],"=5",R[1]C:R[46]C)</t>
  </si>
  <si>
    <t>12-14 TEENAGER трикотаж</t>
  </si>
  <si>
    <t>5</t>
  </si>
  <si>
    <t>=SUMIF(R[1]C[4]:R[1]C[4],"=6",R[1]C:R[1]C)</t>
  </si>
  <si>
    <t>Футболки, майки одёжные</t>
  </si>
  <si>
    <t>6</t>
  </si>
  <si>
    <t>=SUMIF(R[1]C[4]:R[20]C[4],"=7",R[1]C:R[20]C)</t>
  </si>
  <si>
    <t>BFT5020 футболка для мальчиков (1 шт в кор.)</t>
  </si>
  <si>
    <t>7</t>
  </si>
  <si>
    <t>=SUM(R[1]C:R[9]C)</t>
  </si>
  <si>
    <t xml:space="preserve">35281      </t>
  </si>
  <si>
    <t>BFT5020 футболка для мальчиков</t>
  </si>
  <si>
    <t>Фиолетовый(46)</t>
  </si>
  <si>
    <t xml:space="preserve">Р0034    </t>
  </si>
  <si>
    <t>BFT5020 футболка для мальчиков (14, Фиолетовый(46))</t>
  </si>
  <si>
    <t xml:space="preserve">  Описание: Футболка для мальчиков
  Состав: 100%хлопок</t>
  </si>
  <si>
    <t>8</t>
  </si>
  <si>
    <t>ДЕТАЛИ</t>
  </si>
  <si>
    <t xml:space="preserve">Р3363    </t>
  </si>
  <si>
    <t>BFT5020 футболка для мальчиков (12, Фиолетовый(46))</t>
  </si>
  <si>
    <t xml:space="preserve">Р3364    </t>
  </si>
  <si>
    <t>BFT5020 футболка для мальчиков (13, Фиолетовый(46))</t>
  </si>
  <si>
    <t>BFT5020/1 футболка для мальчиков (1 шт в кор.)</t>
  </si>
  <si>
    <t xml:space="preserve">35280      </t>
  </si>
  <si>
    <t>BFT5020/1 футболка для мальчиков</t>
  </si>
  <si>
    <t>BFT5020/1 футболка для мальчиков (14, Фиолетовый(46))</t>
  </si>
  <si>
    <t>BFT5020/1 футболка для мальчиков (12, Фиолетовый(46))</t>
  </si>
  <si>
    <t>BFT5020/1 футболка для мальчиков (13, Фиолетовый(46))</t>
  </si>
  <si>
    <t>1-5 KIDS трикотаж</t>
  </si>
  <si>
    <t>=SUMIF(R[1]C[4]:R[21]C[4],"=7",R[1]C:R[21]C)</t>
  </si>
  <si>
    <t>BFT3020 футболка для мальчиков (1 шт в кор.)</t>
  </si>
  <si>
    <t xml:space="preserve">35261      </t>
  </si>
  <si>
    <t>BFT3020 футболка для мальчиков</t>
  </si>
  <si>
    <t xml:space="preserve">Р0009    </t>
  </si>
  <si>
    <t>BFT3020 футболка для мальчиков (1, Фиолетовый(46))</t>
  </si>
  <si>
    <t xml:space="preserve">Р0011    </t>
  </si>
  <si>
    <t>BFT3020 футболка для мальчиков (2, Фиолетовый(46))</t>
  </si>
  <si>
    <t xml:space="preserve">Р0013    </t>
  </si>
  <si>
    <t>BFT3020 футболка для мальчиков (3, Фиолетовый(46))</t>
  </si>
  <si>
    <t xml:space="preserve">Р0015    </t>
  </si>
  <si>
    <t>BFT3020 футболка для мальчиков (4, Фиолетовый(46))</t>
  </si>
  <si>
    <t xml:space="preserve">Р0017    </t>
  </si>
  <si>
    <t>BFT3020 футболка для мальчиков (5, Фиолетовый(46))</t>
  </si>
  <si>
    <t>BFT3020/1 футболка для мальчиков (1 шт в кор.)</t>
  </si>
  <si>
    <t>=SUM(R[1]C:R[10]C)</t>
  </si>
  <si>
    <t xml:space="preserve">35260      </t>
  </si>
  <si>
    <t>BFT3020/1 футболка для мальчиков</t>
  </si>
  <si>
    <t>Красный(18)</t>
  </si>
  <si>
    <t>BFT3020/1 футболка для мальчиков (1, Красный(18))</t>
  </si>
  <si>
    <t>Лазурный(21)</t>
  </si>
  <si>
    <t>BFT3020/1 футболка для мальчиков (1, Лазурный(21))</t>
  </si>
  <si>
    <t>BFT3020/1 футболка для мальчиков (2, Красный(18))</t>
  </si>
  <si>
    <t>BFT3020/1 футболка для мальчиков (2, Лазурный(21))</t>
  </si>
  <si>
    <t>BFT3020/1 футболка для мальчиков (3, Красный(18))</t>
  </si>
  <si>
    <t>BFT3020/1 футболка для мальчиков (3, Лазурный(21))</t>
  </si>
  <si>
    <t>BFT3020/1 футболка для мальчиков (4, Красный(18))</t>
  </si>
  <si>
    <t>BFT3020/1 футболка для мальчиков (4, Лазурный(21))</t>
  </si>
  <si>
    <t>BFT3020/1 футболка для мальчиков (5, Красный(18))</t>
  </si>
  <si>
    <t>BFT3020/1 футболка для мальчиков (5, Лазурный(21))</t>
  </si>
  <si>
    <t>6-11 JUNIOR трикотаж</t>
  </si>
  <si>
    <t>=SUMIF(R[1]C[4]:R[30]C[4],"=7",R[1]C:R[30]C)</t>
  </si>
  <si>
    <t>BFT4020 футболка для мальчиков (1 шт в кор.)</t>
  </si>
  <si>
    <t xml:space="preserve">35272      </t>
  </si>
  <si>
    <t>BFT4020 футболка для мальчиков</t>
  </si>
  <si>
    <t xml:space="preserve">Р0018    </t>
  </si>
  <si>
    <t>BFT4020 футболка для мальчиков (6, Фиолетовый(46))</t>
  </si>
  <si>
    <t xml:space="preserve">Р0021    </t>
  </si>
  <si>
    <t>BFT4020 футболка для мальчиков (7, Фиолетовый(46))</t>
  </si>
  <si>
    <t xml:space="preserve">Р0023    </t>
  </si>
  <si>
    <t>BFT4020 футболка для мальчиков (8, Фиолетовый(46))</t>
  </si>
  <si>
    <t xml:space="preserve">Р0025    </t>
  </si>
  <si>
    <t>BFT4020 футболка для мальчиков (9, Фиолетовый(46))</t>
  </si>
  <si>
    <t xml:space="preserve">Р0028    </t>
  </si>
  <si>
    <t>BFT4020 футболка для мальчиков (10, Фиолетовый(46))</t>
  </si>
  <si>
    <t xml:space="preserve">Р0030    </t>
  </si>
  <si>
    <t>BFT4020 футболка для мальчиков (11, Фиолетовый(46))</t>
  </si>
  <si>
    <t>BFT4020/1 футболка для мальчиков (1 шт в кор.)</t>
  </si>
  <si>
    <t xml:space="preserve">35270      </t>
  </si>
  <si>
    <t>BFT4020/1 футболка для мальчиков</t>
  </si>
  <si>
    <t>BFT4020/1 футболка для мальчиков (6, Фиолетовый(46))</t>
  </si>
  <si>
    <t>BFT4020/1 футболка для мальчиков (7, Фиолетовый(46))</t>
  </si>
  <si>
    <t>BFT4020/1 футболка для мальчиков (8, Фиолетовый(46))</t>
  </si>
  <si>
    <t>BFT4020/1 футболка для мальчиков (9, Фиолетовый(46))</t>
  </si>
  <si>
    <t>BFT4020/1 футболка для мальчиков (10, Фиолетовый(46))</t>
  </si>
  <si>
    <t>BFT4020/1 футболка для мальчиков (11, Фиолетовый(46))</t>
  </si>
  <si>
    <t>BFT4020/2 футболка для мальчиков (1 шт в кор.)</t>
  </si>
  <si>
    <t xml:space="preserve">35271      </t>
  </si>
  <si>
    <t>BFT4020/2 футболка для мальчиков</t>
  </si>
  <si>
    <t>Белый(2)</t>
  </si>
  <si>
    <t>BFT4020/2 футболка для мальчиков (6, Белый(2))</t>
  </si>
  <si>
    <t>BFT4020/2 футболка для мальчиков (7, Белый(2))</t>
  </si>
  <si>
    <t>BFT4020/2 футболка для мальчиков (8, Белый(2))</t>
  </si>
  <si>
    <t>BFT4020/2 футболка для мальчиков (9, Белый(2))</t>
  </si>
  <si>
    <t>BFT4020/2 футболка для мальчиков (10, Белый(2))</t>
  </si>
  <si>
    <t>BFT4020/2 футболка для мальчиков (11, Белый(2))</t>
  </si>
  <si>
    <t>Л17_Поймай меня, если сможешь!</t>
  </si>
  <si>
    <t>=SUMIF(R[1]C[4]:R[66]C[4],"=5",R[1]C:R[66]C)</t>
  </si>
  <si>
    <t>BFT5021 футболка для мальчиков (1 шт в кор.)</t>
  </si>
  <si>
    <t xml:space="preserve">35285      </t>
  </si>
  <si>
    <t>BFT5021 футболка для мальчиков</t>
  </si>
  <si>
    <t>Голубой(9)</t>
  </si>
  <si>
    <t>BFT5021 футболка для мальчиков (14, Голубой(9))</t>
  </si>
  <si>
    <t>Коралловый(16)</t>
  </si>
  <si>
    <t>BFT5021 футболка для мальчиков (14, Коралловый(16))</t>
  </si>
  <si>
    <t>BFT5021 футболка для мальчиков (12, Голубой(9))</t>
  </si>
  <si>
    <t>BFT5021 футболка для мальчиков (12, Коралловый(16))</t>
  </si>
  <si>
    <t>BFT5021 футболка для мальчиков (13, Голубой(9))</t>
  </si>
  <si>
    <t>BFT5021 футболка для мальчиков (13, Коралловый(16))</t>
  </si>
  <si>
    <t>BFT5021/1 футболка для мальчиков (1 шт в кор.)</t>
  </si>
  <si>
    <t xml:space="preserve">35283      </t>
  </si>
  <si>
    <t>BFT5021/1 футболка для мальчиков</t>
  </si>
  <si>
    <t>BFT5021/1 футболка для мальчиков (14, Голубой(9))</t>
  </si>
  <si>
    <t>BFT5021/1 футболка для мальчиков (12, Голубой(9))</t>
  </si>
  <si>
    <t>BFT5021/1 футболка для мальчиков (13, Голубой(9))</t>
  </si>
  <si>
    <t>BFT5021/2 футболка для мальчиков (1 шт в кор.)</t>
  </si>
  <si>
    <t xml:space="preserve">35284      </t>
  </si>
  <si>
    <t>BFT5021/2 футболка для мальчиков</t>
  </si>
  <si>
    <t>BFT5021/2 футболка для мальчиков (14, Голубой(9))</t>
  </si>
  <si>
    <t>BFT5021/2 футболка для мальчиков (12, Голубой(9))</t>
  </si>
  <si>
    <t>BFT5021/2 футболка для мальчиков (13, Голубой(9))</t>
  </si>
  <si>
    <t>=SUMIF(R[1]C[4]:R[31]C[4],"=7",R[1]C:R[31]C)</t>
  </si>
  <si>
    <t>BFT3021 футболка для мальчиков (1 шт в кор.)</t>
  </si>
  <si>
    <t xml:space="preserve">35267      </t>
  </si>
  <si>
    <t>BFT3021 футболка для мальчиков</t>
  </si>
  <si>
    <t>BFT3021 футболка для мальчиков (1, Голубой(9))</t>
  </si>
  <si>
    <t>BFT3021 футболка для мальчиков (1, Коралловый(16))</t>
  </si>
  <si>
    <t>BFT3021 футболка для мальчиков (2, Голубой(9))</t>
  </si>
  <si>
    <t>BFT3021 футболка для мальчиков (2, Коралловый(16))</t>
  </si>
  <si>
    <t>BFT3021 футболка для мальчиков (3, Голубой(9))</t>
  </si>
  <si>
    <t>BFT3021 футболка для мальчиков (3, Коралловый(16))</t>
  </si>
  <si>
    <t>BFT3021 футболка для мальчиков (4, Голубой(9))</t>
  </si>
  <si>
    <t>BFT3021 футболка для мальчиков (4, Коралловый(16))</t>
  </si>
  <si>
    <t>BFT3021 футболка для мальчиков (5, Голубой(9))</t>
  </si>
  <si>
    <t>BFT3021 футболка для мальчиков (5, Коралловый(16))</t>
  </si>
  <si>
    <t>BFT3021/1 футболка для мальчиков (1 шт в кор.)</t>
  </si>
  <si>
    <t xml:space="preserve">35265      </t>
  </si>
  <si>
    <t>BFT3021/1 футболка для мальчиков</t>
  </si>
  <si>
    <t>BFT3021/1 футболка для мальчиков (1, Голубой(9))</t>
  </si>
  <si>
    <t>BFT3021/1 футболка для мальчиков (2, Голубой(9))</t>
  </si>
  <si>
    <t>BFT3021/1 футболка для мальчиков (3, Голубой(9))</t>
  </si>
  <si>
    <t>BFT3021/1 футболка для мальчиков (4, Голубой(9))</t>
  </si>
  <si>
    <t>BFT3021/1 футболка для мальчиков (5, Голубой(9))</t>
  </si>
  <si>
    <t>BFT3021/2 футболка для мальчиков (1 шт в кор.)</t>
  </si>
  <si>
    <t xml:space="preserve">35266      </t>
  </si>
  <si>
    <t>BFT3021/2 футболка для мальчиков</t>
  </si>
  <si>
    <t>BFT3021/2 футболка для мальчиков (1, Голубой(9))</t>
  </si>
  <si>
    <t>BFT3021/2 футболка для мальчиков (2, Голубой(9))</t>
  </si>
  <si>
    <t>BFT3021/2 футболка для мальчиков (3, Голубой(9))</t>
  </si>
  <si>
    <t>BFT3021/2 футболка для мальчиков (4, Голубой(9))</t>
  </si>
  <si>
    <t>BFT3021/2 футболка для мальчиков (5, Голубой(9))</t>
  </si>
  <si>
    <t>=SUMIF(R[1]C[4]:R[33]C[4],"=7",R[1]C:R[33]C)</t>
  </si>
  <si>
    <t>BFT4021 футболка для мальчиков (1 шт в кор.)</t>
  </si>
  <si>
    <t>=SUM(R[1]C:R[12]C)</t>
  </si>
  <si>
    <t xml:space="preserve">35279      </t>
  </si>
  <si>
    <t>BFT4021 футболка для мальчиков</t>
  </si>
  <si>
    <t>BFT4021 футболка для мальчиков (6, Голубой(9))</t>
  </si>
  <si>
    <t>BFT4021 футболка для мальчиков (6, Коралловый(16))</t>
  </si>
  <si>
    <t>BFT4021 футболка для мальчиков (7, Голубой(9))</t>
  </si>
  <si>
    <t>BFT4021 футболка для мальчиков (7, Коралловый(16))</t>
  </si>
  <si>
    <t>BFT4021 футболка для мальчиков (8, Голубой(9))</t>
  </si>
  <si>
    <t>BFT4021 футболка для мальчиков (8, Коралловый(16))</t>
  </si>
  <si>
    <t>BFT4021 футболка для мальчиков (9, Голубой(9))</t>
  </si>
  <si>
    <t>BFT4021 футболка для мальчиков (9, Коралловый(16))</t>
  </si>
  <si>
    <t>BFT4021 футболка для мальчиков (10, Голубой(9))</t>
  </si>
  <si>
    <t>BFT4021 футболка для мальчиков (10, Коралловый(16))</t>
  </si>
  <si>
    <t>BFT4021 футболка для мальчиков (11, Голубой(9))</t>
  </si>
  <si>
    <t>BFT4021 футболка для мальчиков (11, Коралловый(16))</t>
  </si>
  <si>
    <t>BFT4021/1 футболка для мальчиков (1 шт в кор.)</t>
  </si>
  <si>
    <t xml:space="preserve">35277      </t>
  </si>
  <si>
    <t>BFT4021/1 футболка для мальчиков</t>
  </si>
  <si>
    <t>BFT4021/1 футболка для мальчиков (6, Голубой(9))</t>
  </si>
  <si>
    <t>BFT4021/1 футболка для мальчиков (7, Голубой(9))</t>
  </si>
  <si>
    <t>BFT4021/1 футболка для мальчиков (8, Голубой(9))</t>
  </si>
  <si>
    <t>BFT4021/1 футболка для мальчиков (9, Голубой(9))</t>
  </si>
  <si>
    <t>BFT4021/1 футболка для мальчиков (10, Голубой(9))</t>
  </si>
  <si>
    <t>BFT4021/1 футболка для мальчиков (11, Голубой(9))</t>
  </si>
  <si>
    <t>BFT4021/2 футболка для мальчиков (1 шт в кор.)</t>
  </si>
  <si>
    <t xml:space="preserve">35278      </t>
  </si>
  <si>
    <t>BFT4021/2 футболка для мальчиков</t>
  </si>
  <si>
    <t>BFT4021/2 футболка для мальчиков (6, Голубой(9))</t>
  </si>
  <si>
    <t>BFT4021/2 футболка для мальчиков (7, Голубой(9))</t>
  </si>
  <si>
    <t>BFT4021/2 футболка для мальчиков (8, Голубой(9))</t>
  </si>
  <si>
    <t>BFT4021/2 футболка для мальчиков (9, Голубой(9))</t>
  </si>
  <si>
    <t>BFT4021/2 футболка для мальчиков (10, Голубой(9))</t>
  </si>
  <si>
    <t>BFT4021/2 футболка для мальчиков (11, Голубой(9))</t>
  </si>
  <si>
    <t>Л17_Лето в бабочку</t>
  </si>
  <si>
    <t>=SUMIF(R[1]C[4]:R[47]C[4],"=5",R[1]C:R[47]C)</t>
  </si>
  <si>
    <t>GFT5022 футболка для девочек (1 шт в кор.)</t>
  </si>
  <si>
    <t xml:space="preserve">35403      </t>
  </si>
  <si>
    <t>GFT5022 футболка для девочек</t>
  </si>
  <si>
    <t>GFT5022 футболка для девочек (14, Белый(2))</t>
  </si>
  <si>
    <t xml:space="preserve">  Описание: Футболка для девочек
  Состав: 100%хлопок</t>
  </si>
  <si>
    <t>GFT5022 футболка для девочек (12, Белый(2))</t>
  </si>
  <si>
    <t>GFT5022 футболка для девочек (13, Белый(2))</t>
  </si>
  <si>
    <t>GFT5022/1 футболка для девочек (1 шт в кор.)</t>
  </si>
  <si>
    <t xml:space="preserve">35402      </t>
  </si>
  <si>
    <t>GFT5022/1 футболка для девочек</t>
  </si>
  <si>
    <t>GFT5022/1 футболка для девочек (14, Белый(2))</t>
  </si>
  <si>
    <t>Розовый(37)</t>
  </si>
  <si>
    <t>GFT5022/1 футболка для девочек (14, Розовый(37))</t>
  </si>
  <si>
    <t>GFT5022/1 футболка для девочек (12, Белый(2))</t>
  </si>
  <si>
    <t>GFT5022/1 футболка для девочек (12, Розовый(37))</t>
  </si>
  <si>
    <t>GFT5022/1 футболка для девочек (13, Белый(2))</t>
  </si>
  <si>
    <t>GFT5022/1 футболка для девочек (13, Розовый(37))</t>
  </si>
  <si>
    <t>=SUMIF(R[1]C[4]:R[12]C[4],"=6",R[1]C:R[12]C)</t>
  </si>
  <si>
    <t>Костюмы, платья</t>
  </si>
  <si>
    <t>=SUMIF(R[1]C[4]:R[10]C[4],"=7",R[1]C:R[10]C)</t>
  </si>
  <si>
    <t>GFL3022 брюки для девочек (1 шт в кор.)</t>
  </si>
  <si>
    <t xml:space="preserve">35392      </t>
  </si>
  <si>
    <t>GFL3022 брюки для девочек</t>
  </si>
  <si>
    <t>Изумрудный(14)</t>
  </si>
  <si>
    <t>GFL3022 брюки для девочек (1, Изумрудный(14))</t>
  </si>
  <si>
    <t xml:space="preserve">  Описание: Брюки для девочек
  Состав: 93%хлопок 7%эластан</t>
  </si>
  <si>
    <t>GFL3022 брюки для девочек (2, Изумрудный(14))</t>
  </si>
  <si>
    <t>GFL3022 брюки для девочек (3, Изумрудный(14))</t>
  </si>
  <si>
    <t>GFL3022 брюки для девочек (4, Изумрудный(14))</t>
  </si>
  <si>
    <t>GFL3022 брюки для девочек (5, Изумрудный(14))</t>
  </si>
  <si>
    <t>=SUMIF(R[1]C[4]:R[11]C[4],"=7",R[1]C:R[11]C)</t>
  </si>
  <si>
    <t>GFT3022 футболка для девочек (1 шт в кор.)</t>
  </si>
  <si>
    <t xml:space="preserve">35393      </t>
  </si>
  <si>
    <t>GFT3022 футболка для девочек</t>
  </si>
  <si>
    <t>GFT3022 футболка для девочек (1, Белый(2))</t>
  </si>
  <si>
    <t>GFT3022 футболка для девочек (1, Розовый(37))</t>
  </si>
  <si>
    <t>GFT3022 футболка для девочек (2, Белый(2))</t>
  </si>
  <si>
    <t>GFT3022 футболка для девочек (2, Розовый(37))</t>
  </si>
  <si>
    <t>GFT3022 футболка для девочек (3, Белый(2))</t>
  </si>
  <si>
    <t>GFT3022 футболка для девочек (3, Розовый(37))</t>
  </si>
  <si>
    <t>GFT3022 футболка для девочек (4, Белый(2))</t>
  </si>
  <si>
    <t>GFT3022 футболка для девочек (4, Розовый(37))</t>
  </si>
  <si>
    <t>GFT3022 футболка для девочек (5, Белый(2))</t>
  </si>
  <si>
    <t>GFT3022 футболка для девочек (5, Розовый(37))</t>
  </si>
  <si>
    <t>GFL4022 брюки для девочек (1 шт в кор.)</t>
  </si>
  <si>
    <t xml:space="preserve">35398      </t>
  </si>
  <si>
    <t>GFL4022 брюки для девочек</t>
  </si>
  <si>
    <t>GFL4022 брюки для девочек (6, Изумрудный(14))</t>
  </si>
  <si>
    <t>GFL4022 брюки для девочек (7, Изумрудный(14))</t>
  </si>
  <si>
    <t>GFL4022 брюки для девочек (8, Изумрудный(14))</t>
  </si>
  <si>
    <t>GFL4022 брюки для девочек (9, Изумрудный(14))</t>
  </si>
  <si>
    <t>GFL4022 брюки для девочек (10, Изумрудный(14))</t>
  </si>
  <si>
    <t>GFL4022 брюки для девочек (11, Изумрудный(14))</t>
  </si>
  <si>
    <t>=SUMIF(R[1]C[4]:R[23]C[4],"=7",R[1]C:R[23]C)</t>
  </si>
  <si>
    <t>GFT4022 футболка для девочек (1 шт в кор.)</t>
  </si>
  <si>
    <t xml:space="preserve">35400      </t>
  </si>
  <si>
    <t>GFT4022 футболка для девочек</t>
  </si>
  <si>
    <t>GFT4022 футболка для девочек (6, Белый(2))</t>
  </si>
  <si>
    <t>GFT4022 футболка для девочек (7, Белый(2))</t>
  </si>
  <si>
    <t>GFT4022 футболка для девочек (8, Белый(2))</t>
  </si>
  <si>
    <t>GFT4022 футболка для девочек (9, Белый(2))</t>
  </si>
  <si>
    <t>GFT4022 футболка для девочек (10, Белый(2))</t>
  </si>
  <si>
    <t>GFT4022 футболка для девочек (11, Белый(2))</t>
  </si>
  <si>
    <t>GFT4022/1 футболка для девочек (1 шт в кор.)</t>
  </si>
  <si>
    <t xml:space="preserve">35399      </t>
  </si>
  <si>
    <t>GFT4022/1 футболка для девочек</t>
  </si>
  <si>
    <t>GFT4022/1 футболка для девочек (6, Белый(2))</t>
  </si>
  <si>
    <t>GFT4022/1 футболка для девочек (6, Розовый(37))</t>
  </si>
  <si>
    <t>GFT4022/1 футболка для девочек (7, Белый(2))</t>
  </si>
  <si>
    <t>GFT4022/1 футболка для девочек (7, Розовый(37))</t>
  </si>
  <si>
    <t>GFT4022/1 футболка для девочек (8, Белый(2))</t>
  </si>
  <si>
    <t>GFT4022/1 футболка для девочек (8, Розовый(37))</t>
  </si>
  <si>
    <t>GFT4022/1 футболка для девочек (9, Белый(2))</t>
  </si>
  <si>
    <t>GFT4022/1 футболка для девочек (9, Розовый(37))</t>
  </si>
  <si>
    <t>GFT4022/1 футболка для девочек (10, Белый(2))</t>
  </si>
  <si>
    <t>GFT4022/1 футболка для девочек (10, Розовый(37))</t>
  </si>
  <si>
    <t>GFT4022/1 футболка для девочек (11, Белый(2))</t>
  </si>
  <si>
    <t>GFT4022/1 футболка для девочек (11, Розовый(37))</t>
  </si>
  <si>
    <t>Л17_Страна Лимония</t>
  </si>
  <si>
    <t>=SUMIF(R[1]C[4]:R[55]C[4],"=5",R[1]C:R[55]C)</t>
  </si>
  <si>
    <t>GFT5023 футболка для девочек (1 шт в кор.)</t>
  </si>
  <si>
    <t xml:space="preserve">35423      </t>
  </si>
  <si>
    <t>GFT5023 футболка для девочек</t>
  </si>
  <si>
    <t>GFT5023 футболка для девочек (14, Белый(2))</t>
  </si>
  <si>
    <t>GFT5023 футболка для девочек (14, Голубой(9))</t>
  </si>
  <si>
    <t>GFT5023 футболка для девочек (12, Белый(2))</t>
  </si>
  <si>
    <t>GFT5023 футболка для девочек (12, Голубой(9))</t>
  </si>
  <si>
    <t>GFT5023 футболка для девочек (13, Белый(2))</t>
  </si>
  <si>
    <t>GFT5023 футболка для девочек (13, Голубой(9))</t>
  </si>
  <si>
    <t>GFV5023 майка для девочек (1 шт в кор.)</t>
  </si>
  <si>
    <t xml:space="preserve">35424      </t>
  </si>
  <si>
    <t>GFV5023 майка для девочек</t>
  </si>
  <si>
    <t>GFV5023 майка для девочек (14, Голубой(9))</t>
  </si>
  <si>
    <t xml:space="preserve">  Описание: Майка для девочек
  Состав: 100%хлопок</t>
  </si>
  <si>
    <t>GFV5023 майка для девочек (12, Голубой(9))</t>
  </si>
  <si>
    <t>GFV5023 майка для девочек (13, Голубой(9))</t>
  </si>
  <si>
    <t>GFT3023 футболка для девочек (1 шт в кор.)</t>
  </si>
  <si>
    <t xml:space="preserve">35413      </t>
  </si>
  <si>
    <t>GFT3023 футболка для девочек</t>
  </si>
  <si>
    <t>GFT3023 футболка для девочек (1, Белый(2))</t>
  </si>
  <si>
    <t>GFT3023 футболка для девочек (2, Белый(2))</t>
  </si>
  <si>
    <t>GFT3023 футболка для девочек (3, Белый(2))</t>
  </si>
  <si>
    <t>GFT3023 футболка для девочек (4, Белый(2))</t>
  </si>
  <si>
    <t>GFT3023 футболка для девочек (5, Белый(2))</t>
  </si>
  <si>
    <t>GFT3023/1 футболка для девочек (1 шт в кор.)</t>
  </si>
  <si>
    <t xml:space="preserve">35412      </t>
  </si>
  <si>
    <t>GFT3023/1 футболка для девочек</t>
  </si>
  <si>
    <t>GFT3023/1 футболка для девочек (1, Голубой(9))</t>
  </si>
  <si>
    <t>GFT3023/1 футболка для девочек (2, Голубой(9))</t>
  </si>
  <si>
    <t>GFT3023/1 футболка для девочек (3, Голубой(9))</t>
  </si>
  <si>
    <t>GFT3023/1 футболка для девочек (4, Голубой(9))</t>
  </si>
  <si>
    <t>GFT3023/1 футболка для девочек (5, Голубой(9))</t>
  </si>
  <si>
    <t>GFV3023 майка для девочек (1 шт в кор.)</t>
  </si>
  <si>
    <t xml:space="preserve">35414      </t>
  </si>
  <si>
    <t>GFV3023 майка для девочек</t>
  </si>
  <si>
    <t>GFV3023 майка для девочек (1, Голубой(9))</t>
  </si>
  <si>
    <t>GFV3023 майка для девочек (2, Голубой(9))</t>
  </si>
  <si>
    <t>GFV3023 майка для девочек (3, Голубой(9))</t>
  </si>
  <si>
    <t>GFV3023 майка для девочек (4, Голубой(9))</t>
  </si>
  <si>
    <t>GFV3023 майка для девочек (5, Голубой(9))</t>
  </si>
  <si>
    <t>GFT4023 футболка для девочек (1 шт в кор.)</t>
  </si>
  <si>
    <t xml:space="preserve">35421      </t>
  </si>
  <si>
    <t>GFT4023 футболка для девочек</t>
  </si>
  <si>
    <t>GFT4023 футболка для девочек (6, Белый(2))</t>
  </si>
  <si>
    <t>GFT4023 футболка для девочек (6, Голубой(9))</t>
  </si>
  <si>
    <t>GFT4023 футболка для девочек (7, Белый(2))</t>
  </si>
  <si>
    <t>GFT4023 футболка для девочек (7, Голубой(9))</t>
  </si>
  <si>
    <t>GFT4023 футболка для девочек (8, Белый(2))</t>
  </si>
  <si>
    <t>GFT4023 футболка для девочек (8, Голубой(9))</t>
  </si>
  <si>
    <t>GFT4023 футболка для девочек (9, Белый(2))</t>
  </si>
  <si>
    <t>GFT4023 футболка для девочек (9, Голубой(9))</t>
  </si>
  <si>
    <t>GFT4023 футболка для девочек (10, Белый(2))</t>
  </si>
  <si>
    <t>GFT4023 футболка для девочек (10, Голубой(9))</t>
  </si>
  <si>
    <t>GFT4023 футболка для девочек (11, Белый(2))</t>
  </si>
  <si>
    <t>GFT4023 футболка для девочек (11, Голубой(9))</t>
  </si>
  <si>
    <t>GFV4023 майка для девочек (1 шт в кор.)</t>
  </si>
  <si>
    <t xml:space="preserve">35422      </t>
  </si>
  <si>
    <t>GFV4023 майка для девочек</t>
  </si>
  <si>
    <t>GFV4023 майка для девочек (6, Голубой(9))</t>
  </si>
  <si>
    <t>GFV4023 майка для девочек (7, Голубой(9))</t>
  </si>
  <si>
    <t>GFV4023 майка для девочек (8, Голубой(9))</t>
  </si>
  <si>
    <t>GFV4023 майка для девочек (9, Голубой(9))</t>
  </si>
  <si>
    <t>GFV4023 майка для девочек (10, Голубой(9))</t>
  </si>
  <si>
    <t>GFV4023 майка для девочек (11, Голубой(9))</t>
  </si>
  <si>
    <t>В17_Играй, как Месси!</t>
  </si>
  <si>
    <t>=SUMIF(R[1]C[4]:R[75]C[4],"=5",R[1]C:R[75]C)</t>
  </si>
  <si>
    <t>BFT5010 футболка для мальчиков (1 шт в кор.)</t>
  </si>
  <si>
    <t xml:space="preserve">34563      </t>
  </si>
  <si>
    <t>BFT5010 футболка для мальчиков</t>
  </si>
  <si>
    <t>BFT5010 футболка для мальчиков (14, Изумрудный(14))</t>
  </si>
  <si>
    <t xml:space="preserve">  Описание: Футболка 100%coton. Свободный, спортивный силуэт с монохромным принтом и акцентом "Футболист".
  Состав: 100%хлопок</t>
  </si>
  <si>
    <t>BFT5010 футболка для мальчиков (12, Красный(18))</t>
  </si>
  <si>
    <t>BFT5010 футболка для мальчиков (13, Изумрудный(14))</t>
  </si>
  <si>
    <t>BFT5010 футболка для мальчиков (13, Красный(18))</t>
  </si>
  <si>
    <t>BFTP5010 футболка для мальчиков (1 шт в кор.)</t>
  </si>
  <si>
    <t xml:space="preserve">34564      </t>
  </si>
  <si>
    <t>BFTP5010 футболка для мальчиков</t>
  </si>
  <si>
    <t>BFTP5010 футболка для мальчиков (14, Красный(18))</t>
  </si>
  <si>
    <t xml:space="preserve">  Описание: Футболка-поло  100%coton. C двуцветной полочкой, с футбольными принтами. На нижней части использован перфорированный принт.
  Состав: 100%хлопок</t>
  </si>
  <si>
    <t>Синий(41)</t>
  </si>
  <si>
    <t>BFTP5010 футболка для мальчиков (14, Синий(41))</t>
  </si>
  <si>
    <t>BFTP5010 футболка для мальчиков (12, Красный(18))</t>
  </si>
  <si>
    <t>BFTP5010 футболка для мальчиков (12, Синий(41))</t>
  </si>
  <si>
    <t>BFTP5010 футболка для мальчиков (13, Красный(18))</t>
  </si>
  <si>
    <t>BFTP5010 футболка для мальчиков (13, Синий(41))</t>
  </si>
  <si>
    <t>=SUMIF(R[1]C[4]:R[24]C[4],"=6",R[1]C:R[24]C)</t>
  </si>
  <si>
    <t>Джемпера</t>
  </si>
  <si>
    <t>=SUMIF(R[1]C[4]:R[22]C[4],"=7",R[1]C:R[22]C)</t>
  </si>
  <si>
    <t>BFJ3010 джемпер для мальчиков (1 шт в кор.)</t>
  </si>
  <si>
    <t xml:space="preserve">34499      </t>
  </si>
  <si>
    <t>BFJ3010 джемпер для мальчиков</t>
  </si>
  <si>
    <t>BFJ3010 джемпер для мальчиков (1, Изумрудный(14))</t>
  </si>
  <si>
    <t xml:space="preserve">  Описание: Джемпер  100%coton c ярким принтом "Футболист-батарейка"
  Состав: 100%хлопок</t>
  </si>
  <si>
    <t>BFJ3010 джемпер для мальчиков (1, Красный(18))</t>
  </si>
  <si>
    <t>BFJ3010 джемпер для мальчиков (2, Изумрудный(14))</t>
  </si>
  <si>
    <t>BFJ3010 джемпер для мальчиков (2, Красный(18))</t>
  </si>
  <si>
    <t>BFJ3010 джемпер для мальчиков (3, Изумрудный(14))</t>
  </si>
  <si>
    <t>BFJ3010 джемпер для мальчиков (3, Красный(18))</t>
  </si>
  <si>
    <t>BFJ3010 джемпер для мальчиков (4, Изумрудный(14))</t>
  </si>
  <si>
    <t>BFJ3010 джемпер для мальчиков (4, Красный(18))</t>
  </si>
  <si>
    <t>BFJ3010 джемпер для мальчиков (5, Изумрудный(14))</t>
  </si>
  <si>
    <t>BFJ3010 джемпер для мальчиков (5, Красный(18))</t>
  </si>
  <si>
    <t>BFXS3010 куртка для мальчиков (1 шт в кор.)</t>
  </si>
  <si>
    <t xml:space="preserve">34503      </t>
  </si>
  <si>
    <t>BFXS3010 куртка для мальчиков</t>
  </si>
  <si>
    <t>BFXS3010 куртка для мальчиков (1, Изумрудный(14))</t>
  </si>
  <si>
    <t xml:space="preserve">  Описание: Толстовка из нового флиса с нашивками из искусственной кожи. Флис более мягкий и приятный на ощупь. 
  Состав: 100%полиэстер</t>
  </si>
  <si>
    <t>BFXS3010 куртка для мальчиков (1, Красный(18))</t>
  </si>
  <si>
    <t>BFXS3010 куртка для мальчиков (2, Изумрудный(14))</t>
  </si>
  <si>
    <t>BFXS3010 куртка для мальчиков (2, Красный(18))</t>
  </si>
  <si>
    <t>BFXS3010 куртка для мальчиков (3, Изумрудный(14))</t>
  </si>
  <si>
    <t>BFXS3010 куртка для мальчиков (3, Красный(18))</t>
  </si>
  <si>
    <t>BFXS3010 куртка для мальчиков (4, Изумрудный(14))</t>
  </si>
  <si>
    <t>BFXS3010 куртка для мальчиков (4, Красный(18))</t>
  </si>
  <si>
    <t>BFXS3010 куртка для мальчиков (5, Изумрудный(14))</t>
  </si>
  <si>
    <t>BFXS3010 куртка для мальчиков (5, Красный(18))</t>
  </si>
  <si>
    <t>=SUMIF(R[1]C[4]:R[27]C[4],"=7",R[1]C:R[27]C)</t>
  </si>
  <si>
    <t>BFT3010 футболка для мальчиков (1 шт в кор.)</t>
  </si>
  <si>
    <t>=SUM(R[1]C:R[15]C)</t>
  </si>
  <si>
    <t xml:space="preserve">34501      </t>
  </si>
  <si>
    <t>BFT3010 футболка для мальчиков</t>
  </si>
  <si>
    <t>BFT3010 футболка для мальчиков (1, Красный(18))</t>
  </si>
  <si>
    <t xml:space="preserve">  Описание: Футболка спортивного силуэта с персонажем "Футболист-батарейка"
  Состав: 100%хлопок</t>
  </si>
  <si>
    <t>Серый(40)</t>
  </si>
  <si>
    <t>BFT3010 футболка для мальчиков (1, Серый(40))</t>
  </si>
  <si>
    <t>BFT3010 футболка для мальчиков (1, Синий(41))</t>
  </si>
  <si>
    <t>BFT3010 футболка для мальчиков (2, Красный(18))</t>
  </si>
  <si>
    <t>BFT3010 футболка для мальчиков (2, Серый(40))</t>
  </si>
  <si>
    <t>BFT3010 футболка для мальчиков (2, Синий(41))</t>
  </si>
  <si>
    <t>BFT3010 футболка для мальчиков (3, Красный(18))</t>
  </si>
  <si>
    <t>BFT3010 футболка для мальчиков (3, Серый(40))</t>
  </si>
  <si>
    <t>BFT3010 футболка для мальчиков (3, Синий(41))</t>
  </si>
  <si>
    <t>BFT3010 футболка для мальчиков (4, Красный(18))</t>
  </si>
  <si>
    <t>BFT3010 футболка для мальчиков (4, Серый(40))</t>
  </si>
  <si>
    <t>BFT3010 футболка для мальчиков (4, Синий(41))</t>
  </si>
  <si>
    <t>BFT3010 футболка для мальчиков (5, Красный(18))</t>
  </si>
  <si>
    <t>BFT3010 футболка для мальчиков (5, Серый(40))</t>
  </si>
  <si>
    <t>BFT3010 футболка для мальчиков (5, Синий(41))</t>
  </si>
  <si>
    <t>BFTP3010 футболка для мальчиков (1 шт в кор.)</t>
  </si>
  <si>
    <t xml:space="preserve">34502      </t>
  </si>
  <si>
    <t>BFTP3010 футболка для мальчиков</t>
  </si>
  <si>
    <t>BFTP3010 футболка для мальчиков (1, Красный(18))</t>
  </si>
  <si>
    <t xml:space="preserve">  Описание: Футболка-поло 100%coton.Силуэт свободный, с двуцветной полочкой и с актуальными футбольными принтами. 
  Состав: 100%хлопок</t>
  </si>
  <si>
    <t>BFTP3010 футболка для мальчиков (1, Синий(41))</t>
  </si>
  <si>
    <t>BFTP3010 футболка для мальчиков (2, Красный(18))</t>
  </si>
  <si>
    <t>BFTP3010 футболка для мальчиков (2, Синий(41))</t>
  </si>
  <si>
    <t>BFTP3010 футболка для мальчиков (3, Красный(18))</t>
  </si>
  <si>
    <t>BFTP3010 футболка для мальчиков (3, Синий(41))</t>
  </si>
  <si>
    <t>BFTP3010 футболка для мальчиков (4, Красный(18))</t>
  </si>
  <si>
    <t>BFTP3010 футболка для мальчиков (4, Синий(41))</t>
  </si>
  <si>
    <t>BFTP3010 футболка для мальчиков (5, Красный(18))</t>
  </si>
  <si>
    <t>BFTP3010 футболка для мальчиков (5, Синий(41))</t>
  </si>
  <si>
    <t>=SUMIF(R[1]C[4]:R[15]C[4],"=6",R[1]C:R[15]C)</t>
  </si>
  <si>
    <t>Джемперы</t>
  </si>
  <si>
    <t>=SUMIF(R[1]C[4]:R[13]C[4],"=7",R[1]C:R[13]C)</t>
  </si>
  <si>
    <t>BFJ4010 джемпер для мальчиков (1 шт в кор.)</t>
  </si>
  <si>
    <t xml:space="preserve">34506      </t>
  </si>
  <si>
    <t>BFJ4010 джемпер для мальчиков</t>
  </si>
  <si>
    <t>Джинс(10)</t>
  </si>
  <si>
    <t>BFJ4010 джемпер для мальчиков (6, Джинс(10))</t>
  </si>
  <si>
    <t xml:space="preserve">  Описание: Джемпер 100%coton. Свободный силуэт , монохромный принт с яркими акцентами. На рукаве принт-перфорация.
  Состав: 100%хлопок</t>
  </si>
  <si>
    <t>BFJ4010 джемпер для мальчиков (6, Серый(40))</t>
  </si>
  <si>
    <t>BFJ4010 джемпер для мальчиков (7, Джинс(10))</t>
  </si>
  <si>
    <t>BFJ4010 джемпер для мальчиков (7, Серый(40))</t>
  </si>
  <si>
    <t>BFJ4010 джемпер для мальчиков (8, Джинс(10))</t>
  </si>
  <si>
    <t>BFJ4010 джемпер для мальчиков (8, Серый(40))</t>
  </si>
  <si>
    <t>BFJ4010 джемпер для мальчиков (9, Джинс(10))</t>
  </si>
  <si>
    <t>BFJ4010 джемпер для мальчиков (9, Серый(40))</t>
  </si>
  <si>
    <t>BFJ4010 джемпер для мальчиков (10, Джинс(10))</t>
  </si>
  <si>
    <t>BFJ4010 джемпер для мальчиков (10, Серый(40))</t>
  </si>
  <si>
    <t>BFJ4010 джемпер для мальчиков (11, Джинс(10))</t>
  </si>
  <si>
    <t>BFJ4010 джемпер для мальчиков (11, Серый(40))</t>
  </si>
  <si>
    <t>BFT4010 футболка для мальчиков (1 шт в кор.)</t>
  </si>
  <si>
    <t xml:space="preserve">34508      </t>
  </si>
  <si>
    <t>BFT4010 футболка для мальчиков</t>
  </si>
  <si>
    <t>BFT4010 футболка для мальчиков (6, Изумрудный(14))</t>
  </si>
  <si>
    <t>BFT4010 футболка для мальчиков (6, Красный(18))</t>
  </si>
  <si>
    <t>BFT4010 футболка для мальчиков (7, Изумрудный(14))</t>
  </si>
  <si>
    <t>BFT4010 футболка для мальчиков (7, Красный(18))</t>
  </si>
  <si>
    <t>BFT4010 футболка для мальчиков (8, Изумрудный(14))</t>
  </si>
  <si>
    <t>BFT4010 футболка для мальчиков (8, Красный(18))</t>
  </si>
  <si>
    <t>BFT4010 футболка для мальчиков (9, Изумрудный(14))</t>
  </si>
  <si>
    <t>BFT4010 футболка для мальчиков (9, Красный(18))</t>
  </si>
  <si>
    <t>BFT4010 футболка для мальчиков (10, Изумрудный(14))</t>
  </si>
  <si>
    <t>BFTP4010 футболка для мальчиков (1 шт в кор.)</t>
  </si>
  <si>
    <t xml:space="preserve">34509      </t>
  </si>
  <si>
    <t>BFTP4010 футболка для мальчиков</t>
  </si>
  <si>
    <t>BFTP4010 футболка для мальчиков (6, Красный(18))</t>
  </si>
  <si>
    <t>BFTP4010 футболка для мальчиков (6, Синий(41))</t>
  </si>
  <si>
    <t>BFTP4010 футболка для мальчиков (7, Красный(18))</t>
  </si>
  <si>
    <t>BFTP4010 футболка для мальчиков (7, Синий(41))</t>
  </si>
  <si>
    <t>BFTP4010 футболка для мальчиков (8, Красный(18))</t>
  </si>
  <si>
    <t>BFTP4010 футболка для мальчиков (8, Синий(41))</t>
  </si>
  <si>
    <t>BFTP4010 футболка для мальчиков (9, Красный(18))</t>
  </si>
  <si>
    <t>BFTP4010 футболка для мальчиков (9, Синий(41))</t>
  </si>
  <si>
    <t>BFTP4010 футболка для мальчиков (10, Красный(18))</t>
  </si>
  <si>
    <t>BFTP4010 футболка для мальчиков (10, Синий(41))</t>
  </si>
  <si>
    <t>BFTP4010 футболка для мальчиков (11, Красный(18))</t>
  </si>
  <si>
    <t>BFTP4010 футболка для мальчиков (11, Синий(41))</t>
  </si>
  <si>
    <t>В17_Курс на Карибы!</t>
  </si>
  <si>
    <t>=SUMIF(R[1]C[4]:R[101]C[4],"=5",R[1]C:R[101]C)</t>
  </si>
  <si>
    <t>BFXS5011 куртка для мальчиков (1 шт в кор.)</t>
  </si>
  <si>
    <t xml:space="preserve">34567      </t>
  </si>
  <si>
    <t>BFXS5011 куртка для мальчиков</t>
  </si>
  <si>
    <t>BFXS5011 куртка для мальчиков (14, Синий(41))</t>
  </si>
  <si>
    <t xml:space="preserve">  Описание: Флисовая куртка-толстовка со смягченной линией плеча. Для защиты ребенка в прохладную погоду - воротник-стойка с контрастной регулировкой, нашивка.
  Состав: 100%полиэстер</t>
  </si>
  <si>
    <t>BFXS5011 куртка для мальчиков (12, Синий(41))</t>
  </si>
  <si>
    <t>BFXS5011 куртка для мальчиков (13, Синий(41))</t>
  </si>
  <si>
    <t>BFT5011 футболка для мальчиков (1 шт в кор.)</t>
  </si>
  <si>
    <t xml:space="preserve">34565      </t>
  </si>
  <si>
    <t>BFT5011 футболка для мальчиков</t>
  </si>
  <si>
    <t>BFT5011 футболка для мальчиков (14, Лазурный(21))</t>
  </si>
  <si>
    <t xml:space="preserve">  Описание: Классическая футболка с цветной отстрочкой и принтом ускользающего силуэта корабля
  Состав: 100%хлопок</t>
  </si>
  <si>
    <t>BFT5011 футболка для мальчиков (12, Лазурный(21))</t>
  </si>
  <si>
    <t>BFT5011 футболка для мальчиков (13, Лазурный(21))</t>
  </si>
  <si>
    <t>BFTP5011 футболка для мальчиков (1 шт в кор.)</t>
  </si>
  <si>
    <t xml:space="preserve">34566      </t>
  </si>
  <si>
    <t>BFTP5011 футболка для мальчиков</t>
  </si>
  <si>
    <t>Желтый(11)</t>
  </si>
  <si>
    <t>BFTP5011 футболка для мальчиков (14, Желтый(11))</t>
  </si>
  <si>
    <t xml:space="preserve">  Описание: Футболка-поло 100%coton.Силуэт свободный, с двуцветной полочкой и с актуальными принтами. 
  Состав: 100%хлопок</t>
  </si>
  <si>
    <t>BFTP5011 футболка для мальчиков (14, Синий(41))</t>
  </si>
  <si>
    <t>BFTP5011 футболка для мальчиков (12, Желтый(11))</t>
  </si>
  <si>
    <t>BFTP5011 футболка для мальчиков (12, Синий(41))</t>
  </si>
  <si>
    <t>BFTP5011 футболка для мальчиков (13, Желтый(11))</t>
  </si>
  <si>
    <t>BFTP5011 футболка для мальчиков (13, Синий(41))</t>
  </si>
  <si>
    <t>=SUMIF(R[1]C[4]:R[34]C[4],"=6",R[1]C:R[34]C)</t>
  </si>
  <si>
    <t>BFJ3011 джемпер для мальчиков (1 шт в кор.)</t>
  </si>
  <si>
    <t xml:space="preserve">34528      </t>
  </si>
  <si>
    <t>BFJ3011 джемпер для мальчиков</t>
  </si>
  <si>
    <t>BFJ3011 джемпер для мальчиков (1, Лазурный(21))</t>
  </si>
  <si>
    <t xml:space="preserve">  Описание: Джемпер с принтом из водорастворимой пленки с персонажем бойкого обезьяна-пирата, выполненного в живой графике.
  Состав: 100%хлопок</t>
  </si>
  <si>
    <t>BFJ3011 джемпер для мальчиков (1, Синий(41))</t>
  </si>
  <si>
    <t>BFJ3011 джемпер для мальчиков (2, Лазурный(21))</t>
  </si>
  <si>
    <t>BFJ3011 джемпер для мальчиков (2, Синий(41))</t>
  </si>
  <si>
    <t>BFJ3011 джемпер для мальчиков (3, Лазурный(21))</t>
  </si>
  <si>
    <t>BFJ3011 джемпер для мальчиков (3, Синий(41))</t>
  </si>
  <si>
    <t>BFJ3011 джемпер для мальчиков (4, Лазурный(21))</t>
  </si>
  <si>
    <t>BFJ3011 джемпер для мальчиков (4, Синий(41))</t>
  </si>
  <si>
    <t>BFJ3011 джемпер для мальчиков (5, Лазурный(21))</t>
  </si>
  <si>
    <t>BFJ3011 джемпер для мальчиков (5, Синий(41))</t>
  </si>
  <si>
    <t>BFXS3011 куртка для мальчиков (1 шт в кор.)</t>
  </si>
  <si>
    <t xml:space="preserve">34536      </t>
  </si>
  <si>
    <t>BFXS3011 куртка для мальчиков</t>
  </si>
  <si>
    <t>BFXS3011 куртка для мальчиков (1, Синий(41))</t>
  </si>
  <si>
    <t>BFXS3011 куртка для мальчиков (2, Синий(41))</t>
  </si>
  <si>
    <t>BFXS3011 куртка для мальчиков (3, Синий(41))</t>
  </si>
  <si>
    <t>BFXS3011 куртка для мальчиков (4, Синий(41))</t>
  </si>
  <si>
    <t>BFXS3011 куртка для мальчиков (5, Синий(41))</t>
  </si>
  <si>
    <t>BFP3011 брюки для мальчиков (1 шт в кор.)</t>
  </si>
  <si>
    <t xml:space="preserve">34529      </t>
  </si>
  <si>
    <t>BFP3011 брюки для мальчиков</t>
  </si>
  <si>
    <t>BFP3011 брюки для мальчиков (1, Джинс(10))</t>
  </si>
  <si>
    <t xml:space="preserve">  Описание: Трикотажные брюки из TERRY c кроем, деталями и варкой как джинсы.У края передних и заднего карманов расположены цветные закрепки-крестик. Низ брючен на резинке.
  Состав: 63%хлопок 29%полиэстер 8%эластан</t>
  </si>
  <si>
    <t>BFP3011 брюки для мальчиков (2, Джинс(10))</t>
  </si>
  <si>
    <t>BFP3011 брюки для мальчиков (3, Джинс(10))</t>
  </si>
  <si>
    <t>BFP3011 брюки для мальчиков (4, Джинс(10))</t>
  </si>
  <si>
    <t>BFP3011 брюки для мальчиков (5, Джинс(10))</t>
  </si>
  <si>
    <t>=SUMIF(R[1]C[4]:R[32]C[4],"=7",R[1]C:R[32]C)</t>
  </si>
  <si>
    <t>BFT3011 футболка для мальчиков (1 шт в кор.)</t>
  </si>
  <si>
    <t xml:space="preserve">34534      </t>
  </si>
  <si>
    <t>BFT3011 футболка для мальчиков</t>
  </si>
  <si>
    <t>BFT3011 футболка для мальчиков (1, Лазурный(21))</t>
  </si>
  <si>
    <t xml:space="preserve">  Описание: Классическая футболка с цветной отстрочкой и принтом ускользающего силуэта корабля 
  Состав: 100%хлопок</t>
  </si>
  <si>
    <t>BFT3011 футболка для мальчиков (2, Лазурный(21))</t>
  </si>
  <si>
    <t>BFT3011 футболка для мальчиков (3, Лазурный(21))</t>
  </si>
  <si>
    <t>BFT3011 футболка для мальчиков (4, Лазурный(21))</t>
  </si>
  <si>
    <t>BFT3011 футболка для мальчиков (5, Лазурный(21))</t>
  </si>
  <si>
    <t>BFT3011/1 футболка для мальчиков (1 шт в кор.)</t>
  </si>
  <si>
    <t xml:space="preserve">34533      </t>
  </si>
  <si>
    <t>BFT3011/1 футболка для мальчиков</t>
  </si>
  <si>
    <t>BFT3011/1 футболка для мальчиков (1, Желтый(11))</t>
  </si>
  <si>
    <t xml:space="preserve">  Описание: Классическая футболка  с принтом полоской и корабля с забавной надписью.
  Состав: 100%хлопок</t>
  </si>
  <si>
    <t>BFT3011/1 футболка для мальчиков (1, Синий(41))</t>
  </si>
  <si>
    <t>BFT3011/1 футболка для мальчиков (2, Желтый(11))</t>
  </si>
  <si>
    <t>BFT3011/1 футболка для мальчиков (2, Синий(41))</t>
  </si>
  <si>
    <t>BFT3011/1 футболка для мальчиков (3, Желтый(11))</t>
  </si>
  <si>
    <t>BFT3011/1 футболка для мальчиков (3, Синий(41))</t>
  </si>
  <si>
    <t>BFT3011/1 футболка для мальчиков (4, Желтый(11))</t>
  </si>
  <si>
    <t>BFT3011/1 футболка для мальчиков (4, Синий(41))</t>
  </si>
  <si>
    <t>BFT3011/1 футболка для мальчиков (5, Желтый(11))</t>
  </si>
  <si>
    <t>BFT3011/1 футболка для мальчиков (5, Синий(41))</t>
  </si>
  <si>
    <t>BFTP3011 футболка для мальчиков (1 шт в кор.)</t>
  </si>
  <si>
    <t xml:space="preserve">34535      </t>
  </si>
  <si>
    <t>BFTP3011 футболка для мальчиков</t>
  </si>
  <si>
    <t>BFTP3011 футболка для мальчиков (1, Желтый(11))</t>
  </si>
  <si>
    <t>BFTP3011 футболка для мальчиков (1, Синий(41))</t>
  </si>
  <si>
    <t>BFTP3011 футболка для мальчиков (2, Желтый(11))</t>
  </si>
  <si>
    <t>BFTP3011 футболка для мальчиков (2, Синий(41))</t>
  </si>
  <si>
    <t>BFTP3011 футболка для мальчиков (3, Желтый(11))</t>
  </si>
  <si>
    <t>BFTP3011 футболка для мальчиков (3, Синий(41))</t>
  </si>
  <si>
    <t>BFTP3011 футболка для мальчиков (4, Желтый(11))</t>
  </si>
  <si>
    <t>BFTP3011 футболка для мальчиков (4, Синий(41))</t>
  </si>
  <si>
    <t>BFTP3011 футболка для мальчиков (5, Желтый(11))</t>
  </si>
  <si>
    <t>BFTP3011 футболка для мальчиков (5, Синий(41))</t>
  </si>
  <si>
    <t>=SUMIF(R[1]C[4]:R[36]C[4],"=6",R[1]C:R[36]C)</t>
  </si>
  <si>
    <t>BFJ4011 джемпер для мальчиков (1 шт в кор.)</t>
  </si>
  <si>
    <t xml:space="preserve">34547      </t>
  </si>
  <si>
    <t>BFJ4011 джемпер для мальчиков</t>
  </si>
  <si>
    <t>BFJ4011 джемпер для мальчиков (6, Лазурный(21))</t>
  </si>
  <si>
    <t xml:space="preserve">  Описание: Джемпер coton 100% с актуальным принтом .
  Состав: 100%хлопок</t>
  </si>
  <si>
    <t>BFJ4011 джемпер для мальчиков (6, Синий(41))</t>
  </si>
  <si>
    <t>BFJ4011 джемпер для мальчиков (7, Лазурный(21))</t>
  </si>
  <si>
    <t>BFJ4011 джемпер для мальчиков (7, Синий(41))</t>
  </si>
  <si>
    <t>BFJ4011 джемпер для мальчиков (8, Лазурный(21))</t>
  </si>
  <si>
    <t>BFJ4011 джемпер для мальчиков (8, Синий(41))</t>
  </si>
  <si>
    <t>BFJ4011 джемпер для мальчиков (9, Лазурный(21))</t>
  </si>
  <si>
    <t>BFJ4011 джемпер для мальчиков (9, Синий(41))</t>
  </si>
  <si>
    <t>BFJ4011 джемпер для мальчиков (10, Лазурный(21))</t>
  </si>
  <si>
    <t>BFJ4011 джемпер для мальчиков (10, Синий(41))</t>
  </si>
  <si>
    <t>BFJ4011 джемпер для мальчиков (11, Лазурный(21))</t>
  </si>
  <si>
    <t>BFJ4011 джемпер для мальчиков (11, Синий(41))</t>
  </si>
  <si>
    <t>BFXS4011 куртка для мальчиков (1 шт в кор.)</t>
  </si>
  <si>
    <t xml:space="preserve">34555      </t>
  </si>
  <si>
    <t>BFXS4011 куртка для мальчиков</t>
  </si>
  <si>
    <t>BFXS4011 куртка для мальчиков (6, Синий(41))</t>
  </si>
  <si>
    <t>BFXS4011 куртка для мальчиков (7, Синий(41))</t>
  </si>
  <si>
    <t>BFXS4011 куртка для мальчиков (8, Синий(41))</t>
  </si>
  <si>
    <t>BFXS4011 куртка для мальчиков (9, Синий(41))</t>
  </si>
  <si>
    <t>BFXS4011 куртка для мальчиков (10, Синий(41))</t>
  </si>
  <si>
    <t>BFXS4011 куртка для мальчиков (11, Синий(41))</t>
  </si>
  <si>
    <t>BFP4011 брюки для мальчиков (1 шт в кор.)</t>
  </si>
  <si>
    <t xml:space="preserve">34548      </t>
  </si>
  <si>
    <t>BFP4011 брюки для мальчиков</t>
  </si>
  <si>
    <t>BFP4011 брюки для мальчиков (6, Джинс(10))</t>
  </si>
  <si>
    <t>BFP4011 брюки для мальчиков (7, Джинс(10))</t>
  </si>
  <si>
    <t>BFP4011 брюки для мальчиков (8, Джинс(10))</t>
  </si>
  <si>
    <t>BFP4011 брюки для мальчиков (9, Джинс(10))</t>
  </si>
  <si>
    <t>BFP4011 брюки для мальчиков (10, Джинс(10))</t>
  </si>
  <si>
    <t>BFP4011 брюки для мальчиков (11, Джинс(10))</t>
  </si>
  <si>
    <t>=SUMIF(R[1]C[4]:R[35]C[4],"=7",R[1]C:R[35]C)</t>
  </si>
  <si>
    <t>BFT4011 футболка для мальчиков (1 шт в кор.)</t>
  </si>
  <si>
    <t xml:space="preserve">34553      </t>
  </si>
  <si>
    <t>BFT4011 футболка для мальчиков</t>
  </si>
  <si>
    <t>BFT4011 футболка для мальчиков (6, Лазурный(21))</t>
  </si>
  <si>
    <t>BFT4011 футболка для мальчиков (7, Лазурный(21))</t>
  </si>
  <si>
    <t>BFT4011 футболка для мальчиков (8, Лазурный(21))</t>
  </si>
  <si>
    <t>BFT4011 футболка для мальчиков (9, Лазурный(21))</t>
  </si>
  <si>
    <t>BFT4011 футболка для мальчиков (10, Лазурный(21))</t>
  </si>
  <si>
    <t>BFT4011 футболка для мальчиков (11, Лазурный(21))</t>
  </si>
  <si>
    <t>BFT4011/1 футболка для мальчиков (1 шт в кор.)</t>
  </si>
  <si>
    <t>=SUM(R[1]C:R[11]C)</t>
  </si>
  <si>
    <t xml:space="preserve">34552      </t>
  </si>
  <si>
    <t>BFT4011/1 футболка для мальчиков</t>
  </si>
  <si>
    <t>BFT4011/1 футболка для мальчиков (6, Желтый(11))</t>
  </si>
  <si>
    <t xml:space="preserve">  Описание: Классическая футболка с динамичной полоской, похожей на движущиеся волны, по которым плывет Черная Жемчужина.
  Состав: 100%хлопок</t>
  </si>
  <si>
    <t>BFT4011/1 футболка для мальчиков (7, Желтый(11))</t>
  </si>
  <si>
    <t>BFT4011/1 футболка для мальчиков (7, Синий(41))</t>
  </si>
  <si>
    <t>BFT4011/1 футболка для мальчиков (8, Желтый(11))</t>
  </si>
  <si>
    <t>BFT4011/1 футболка для мальчиков (8, Синий(41))</t>
  </si>
  <si>
    <t>BFT4011/1 футболка для мальчиков (9, Желтый(11))</t>
  </si>
  <si>
    <t>BFT4011/1 футболка для мальчиков (9, Синий(41))</t>
  </si>
  <si>
    <t>BFT4011/1 футболка для мальчиков (10, Желтый(11))</t>
  </si>
  <si>
    <t>BFT4011/1 футболка для мальчиков (10, Синий(41))</t>
  </si>
  <si>
    <t>BFT4011/1 футболка для мальчиков (11, Желтый(11))</t>
  </si>
  <si>
    <t>BFT4011/1 футболка для мальчиков (11, Синий(41))</t>
  </si>
  <si>
    <t>BFTP4011 футболка для мальчиков (1 шт в кор.)</t>
  </si>
  <si>
    <t xml:space="preserve">34554      </t>
  </si>
  <si>
    <t>BFTP4011 футболка для мальчиков</t>
  </si>
  <si>
    <t>BFTP4011 футболка для мальчиков (6, Желтый(11))</t>
  </si>
  <si>
    <t>BFTP4011 футболка для мальчиков (6, Синий(41))</t>
  </si>
  <si>
    <t>BFTP4011 футболка для мальчиков (7, Желтый(11))</t>
  </si>
  <si>
    <t>BFTP4011 футболка для мальчиков (7, Синий(41))</t>
  </si>
  <si>
    <t>BFTP4011 футболка для мальчиков (8, Желтый(11))</t>
  </si>
  <si>
    <t>BFTP4011 футболка для мальчиков (8, Синий(41))</t>
  </si>
  <si>
    <t>BFTP4011 футболка для мальчиков (9, Желтый(11))</t>
  </si>
  <si>
    <t>BFTP4011 футболка для мальчиков (9, Синий(41))</t>
  </si>
  <si>
    <t>BFTP4011 футболка для мальчиков (10, Желтый(11))</t>
  </si>
  <si>
    <t>BFTP4011 футболка для мальчиков (10, Синий(41))</t>
  </si>
  <si>
    <t>BFTP4011 футболка для мальчиков (11, Желтый(11))</t>
  </si>
  <si>
    <t>BFTP4011 футболка для мальчиков (11, Синий(41))</t>
  </si>
  <si>
    <t>В17_Квест «Каменные джунгли»</t>
  </si>
  <si>
    <t>=SUMIF(R[1]C[4]:R[77]C[4],"=5",R[1]C:R[77]C)</t>
  </si>
  <si>
    <t>BFNK5012 толстовка для мальчиков (1 шт в кор.)</t>
  </si>
  <si>
    <t xml:space="preserve">34568      </t>
  </si>
  <si>
    <t>BFNK5012 толстовка для мальчиков</t>
  </si>
  <si>
    <t>BFNK5012 толстовка для мальчиков (14, Синий(41))</t>
  </si>
  <si>
    <t xml:space="preserve">  Описание: Толстовка из облегченного флиса с окантовкой в виде пояса и манжет на резинке. Углубленная горловина переда позволяет получить оригинальную форму двухшовногокапюшона со свободным запахом спереди и ассиметричным положением люверсов . По центру </t>
  </si>
  <si>
    <t>BFNK5012 толстовка для мальчиков (12, Синий(41))</t>
  </si>
  <si>
    <t>BFNK5012 толстовка для мальчиков (13, Синий(41))</t>
  </si>
  <si>
    <t>BFT5012 футболка для мальчиков (1 шт в кор.)</t>
  </si>
  <si>
    <t xml:space="preserve">34570      </t>
  </si>
  <si>
    <t>BFT5012 футболка для мальчиков</t>
  </si>
  <si>
    <t>Салатовый(38)</t>
  </si>
  <si>
    <t>BFT5012 футболка для мальчиков (14, Салатовый(38))</t>
  </si>
  <si>
    <t xml:space="preserve">  Описание: Классическая модель с декоративной строчкой в виде протяжек контрастного цвета, эффект небрежного рваного края. Принт с эффектом обьемности из материала имитирующего замшу.
  Состав: 100%хлопок</t>
  </si>
  <si>
    <t>BFT5012 футболка для мальчиков (14, Синий(41))</t>
  </si>
  <si>
    <t>BFT5012 футболка для мальчиков (12, Салатовый(38))</t>
  </si>
  <si>
    <t>BFT5012 футболка для мальчиков (12, Синий(41))</t>
  </si>
  <si>
    <t>BFT5012 футболка для мальчиков (13, Салатовый(38))</t>
  </si>
  <si>
    <t>BFT5012 футболка для мальчиков (13, Синий(41))</t>
  </si>
  <si>
    <t>BFT5012/1 футболка для мальчиков (1 шт в кор.)</t>
  </si>
  <si>
    <t xml:space="preserve">34569      </t>
  </si>
  <si>
    <t>BFT5012/1 футболка для мальчиков</t>
  </si>
  <si>
    <t>BFT5012/1 футболка для мальчиков (14, Желтый(11))</t>
  </si>
  <si>
    <t xml:space="preserve">  Описание: Классическая модель с декоративной строчкой в виде протяжек контрастного цвета, эффект небрежного рваного края. Принт с интересной обьемной фактурой, приятной на ощупь.
  Состав: 100%хлопок</t>
  </si>
  <si>
    <t>BFT5012/1 футболка для мальчиков (13, Желтый(11))</t>
  </si>
  <si>
    <t>=SUMIF(R[1]C[4]:R[32]C[4],"=6",R[1]C:R[32]C)</t>
  </si>
  <si>
    <t>BFJ3012 джемпер для мальчиков (1 шт в кор.)</t>
  </si>
  <si>
    <t xml:space="preserve">34541      </t>
  </si>
  <si>
    <t>BFJ3012 джемпер для мальчиков</t>
  </si>
  <si>
    <t>BFJ3012 джемпер для мальчиков (1, Синий(41))</t>
  </si>
  <si>
    <t xml:space="preserve">  Описание: Классическаяи  свободная модель джемпера.Декоротивная контрастная строчка по низу рукавов создает эффект рваного края.Обьемный принт с имитацией замши.
  Состав: 100%хлопок</t>
  </si>
  <si>
    <t>BFJ3012 джемпер для мальчиков (2, Синий(41))</t>
  </si>
  <si>
    <t>BFJ3012 джемпер для мальчиков (3, Синий(41))</t>
  </si>
  <si>
    <t>BFJ3012 джемпер для мальчиков (4, Синий(41))</t>
  </si>
  <si>
    <t>BFJ3012 джемпер для мальчиков (5, Синий(41))</t>
  </si>
  <si>
    <t>BFJ3012/1 джемпер для мальчиков (1 шт в кор.)</t>
  </si>
  <si>
    <t xml:space="preserve">34540      </t>
  </si>
  <si>
    <t>BFJ3012/1 джемпер для мальчиков</t>
  </si>
  <si>
    <t>BFJ3012/1 джемпер для мальчиков (1, Салатовый(38))</t>
  </si>
  <si>
    <t xml:space="preserve">  Описание: Классическаяи  свободная модель джемпера.Декоротивная контрастная строчка по низу рукавов создает эффект рваного края.Обьемный принт с имитацией замши. В полоску.
  Состав: 100%хлопок</t>
  </si>
  <si>
    <t>BFJ3012/1 джемпер для мальчиков (2, Салатовый(38))</t>
  </si>
  <si>
    <t>BFJ3012/1 джемпер для мальчиков (3, Салатовый(38))</t>
  </si>
  <si>
    <t>BFJ3012/1 джемпер для мальчиков (4, Салатовый(38))</t>
  </si>
  <si>
    <t>BFJ3012/1 джемпер для мальчиков (5, Салатовый(38))</t>
  </si>
  <si>
    <t>BFXK3012 куртка для мальчиков (1 шт в кор.)</t>
  </si>
  <si>
    <t xml:space="preserve">34544      </t>
  </si>
  <si>
    <t>BFXK3012 куртка для мальчиков</t>
  </si>
  <si>
    <t>BFXK3012 куртка для мальчиков (1, Синий(41))</t>
  </si>
  <si>
    <t xml:space="preserve">  Описание: Куртка-толстовка из TERRY на застежки "молнии" с рукавом покроя реглан. Двухшовный капюшон декорирован киперной тесьмой. Гладкий пояс по низу из TERRY. Модный принт  -банановые листья. Все швы декорированы контрастной строчкой.
  Состав: 100%х</t>
  </si>
  <si>
    <t>BFXK3012 куртка для мальчиков (2, Синий(41))</t>
  </si>
  <si>
    <t>BFXK3012 куртка для мальчиков (3, Синий(41))</t>
  </si>
  <si>
    <t>BFXK3012 куртка для мальчиков (4, Синий(41))</t>
  </si>
  <si>
    <t>BFXK3012 куртка для мальчиков (5, Синий(41))</t>
  </si>
  <si>
    <t>BFT3012 футболка для мальчиков (1 шт в кор.)</t>
  </si>
  <si>
    <t xml:space="preserve">34543      </t>
  </si>
  <si>
    <t>BFT3012 футболка для мальчиков</t>
  </si>
  <si>
    <t>BFT3012 футболка для мальчиков (1, Желтый(11))</t>
  </si>
  <si>
    <t xml:space="preserve">  Описание: Модель футболки с обьемным принтом, приятным на ощупь. Лев-традиционный образ силы..
  Состав: 100%хлопок</t>
  </si>
  <si>
    <t>BFT3012 футболка для мальчиков (2, Желтый(11))</t>
  </si>
  <si>
    <t>Хаки(47)</t>
  </si>
  <si>
    <t>BFT3012 футболка для мальчиков (2, Хаки(47))</t>
  </si>
  <si>
    <t>BFT3012 футболка для мальчиков (3, Желтый(11))</t>
  </si>
  <si>
    <t>BFT3012 футболка для мальчиков (3, Хаки(47))</t>
  </si>
  <si>
    <t>BFT3012 футболка для мальчиков (4, Желтый(11))</t>
  </si>
  <si>
    <t>BFT3012 футболка для мальчиков (4, Хаки(47))</t>
  </si>
  <si>
    <t>BFT3012 футболка для мальчиков (5, Желтый(11))</t>
  </si>
  <si>
    <t>=SUMIF(R[1]C[4]:R[33]C[4],"=6",R[1]C:R[33]C)</t>
  </si>
  <si>
    <t>BFJ4012/1 джемпер для мальчиков (1 шт в кор.)</t>
  </si>
  <si>
    <t xml:space="preserve">34557      </t>
  </si>
  <si>
    <t>BFJ4012/1 джемпер для мальчиков</t>
  </si>
  <si>
    <t>BFJ4012/1 джемпер для мальчиков (6, Синий(41))</t>
  </si>
  <si>
    <t xml:space="preserve">  Описание: Классическаяи  свободная модель джемпера.Двойной рукав, сочетание полоски и глади.Декоротивная контрастная строчка по низу рукавов создает эффект рваного края.Обьемный принт приятный на ощупь. 
  Состав: 100%хлопок</t>
  </si>
  <si>
    <t>BFJ4012/1 джемпер для мальчиков (6, Хаки(47))</t>
  </si>
  <si>
    <t>BFJ4012/1 джемпер для мальчиков (7, Синий(41))</t>
  </si>
  <si>
    <t>BFJ4012/1 джемпер для мальчиков (7, Хаки(47))</t>
  </si>
  <si>
    <t>BFJ4012/1 джемпер для мальчиков (8, Синий(41))</t>
  </si>
  <si>
    <t>BFJ4012/1 джемпер для мальчиков (8, Хаки(47))</t>
  </si>
  <si>
    <t>BFJ4012/1 джемпер для мальчиков (9, Синий(41))</t>
  </si>
  <si>
    <t>BFJ4012/1 джемпер для мальчиков (10, Синий(41))</t>
  </si>
  <si>
    <t>BFJ4012/1 джемпер для мальчиков (10, Хаки(47))</t>
  </si>
  <si>
    <t>BFJ4012/1 джемпер для мальчиков (11, Синий(41))</t>
  </si>
  <si>
    <t>BFN4012 толстовка для мальчиков (1 шт в кор.)</t>
  </si>
  <si>
    <t xml:space="preserve">34558      </t>
  </si>
  <si>
    <t>BFN4012 толстовка для мальчиков</t>
  </si>
  <si>
    <t>BFN4012 толстовка для мальчиков (6, Серый(40))</t>
  </si>
  <si>
    <t xml:space="preserve">  Описание: Модный свитшот из TERRY. Рукав-реглан. Декоротивные строчки контрастного цвета.Принт банановые листья.
  Состав: 100%хлопок</t>
  </si>
  <si>
    <t>BFN4012 толстовка для мальчиков (7, Серый(40))</t>
  </si>
  <si>
    <t>BFN4012 толстовка для мальчиков (8, Серый(40))</t>
  </si>
  <si>
    <t>BFN4012 толстовка для мальчиков (9, Серый(40))</t>
  </si>
  <si>
    <t>BFN4012 толстовка для мальчиков (10, Серый(40))</t>
  </si>
  <si>
    <t>BFN4012 толстовка для мальчиков (11, Серый(40))</t>
  </si>
  <si>
    <t>BFNK4012 толстовка для мальчиков (1 шт в кор.)</t>
  </si>
  <si>
    <t xml:space="preserve">34559      </t>
  </si>
  <si>
    <t>BFNK4012 толстовка для мальчиков</t>
  </si>
  <si>
    <t>BFNK4012 толстовка для мальчиков (6, Синий(41))</t>
  </si>
  <si>
    <t>BFNK4012 толстовка для мальчиков (7, Синий(41))</t>
  </si>
  <si>
    <t>BFNK4012 толстовка для мальчиков (8, Синий(41))</t>
  </si>
  <si>
    <t>BFNK4012 толстовка для мальчиков (9, Синий(41))</t>
  </si>
  <si>
    <t>BFNK4012 толстовка для мальчиков (10, Синий(41))</t>
  </si>
  <si>
    <t>BFNK4012 толстовка для мальчиков (11, Синий(41))</t>
  </si>
  <si>
    <t>BFT4012 футболка для мальчиков (1 шт в кор.)</t>
  </si>
  <si>
    <t xml:space="preserve">34562      </t>
  </si>
  <si>
    <t>BFT4012 футболка для мальчиков</t>
  </si>
  <si>
    <t>BFT4012 футболка для мальчиков (6, Салатовый(38))</t>
  </si>
  <si>
    <t>BFT4012 футболка для мальчиков (6, Синий(41))</t>
  </si>
  <si>
    <t>BFT4012 футболка для мальчиков (7, Салатовый(38))</t>
  </si>
  <si>
    <t>BFT4012 футболка для мальчиков (7, Синий(41))</t>
  </si>
  <si>
    <t>BFT4012 футболка для мальчиков (8, Салатовый(38))</t>
  </si>
  <si>
    <t>BFT4012 футболка для мальчиков (8, Синий(41))</t>
  </si>
  <si>
    <t>BFT4012 футболка для мальчиков (9, Салатовый(38))</t>
  </si>
  <si>
    <t>BFT4012 футболка для мальчиков (9, Синий(41))</t>
  </si>
  <si>
    <t>BFT4012 футболка для мальчиков (10, Салатовый(38))</t>
  </si>
  <si>
    <t>BFT4012 футболка для мальчиков (10, Синий(41))</t>
  </si>
  <si>
    <t>BFT4012 футболка для мальчиков (11, Салатовый(38))</t>
  </si>
  <si>
    <t>BFT4012 футболка для мальчиков (11, Синий(41))</t>
  </si>
  <si>
    <t>В17_Супергерой</t>
  </si>
  <si>
    <t>=SUMIF(R[1]C[4]:R[92]C[4],"=5",R[1]C:R[92]C)</t>
  </si>
  <si>
    <t>BFN5013 толстовка для мальчиков (1 шт в кор.)</t>
  </si>
  <si>
    <t xml:space="preserve">34521      </t>
  </si>
  <si>
    <t>BFN5013 толстовка для мальчиков</t>
  </si>
  <si>
    <t>BFN5013 толстовка для мальчиков (14, Изумрудный(14))</t>
  </si>
  <si>
    <t xml:space="preserve">  Описание: Свитшот из TERRY. И атрибут супергероя-звезды. Две большие звезды с четкими и острыми лучами, симметрично начинаясь на переде, переходя в продолжение на рукав.
  Состав: 100%хлопок</t>
  </si>
  <si>
    <t>BFN5013 толстовка для мальчиков (14, Синий(41))</t>
  </si>
  <si>
    <t>BFN5013 толстовка для мальчиков (12, Изумрудный(14))</t>
  </si>
  <si>
    <t>BFN5013 толстовка для мальчиков (12, Синий(41))</t>
  </si>
  <si>
    <t>BFN5013 толстовка для мальчиков (13, Изумрудный(14))</t>
  </si>
  <si>
    <t>BFN5013 толстовка для мальчиков (13, Синий(41))</t>
  </si>
  <si>
    <t>BFXK5013 джемпер для мальчиков (1 шт в кор.)</t>
  </si>
  <si>
    <t xml:space="preserve">34524      </t>
  </si>
  <si>
    <t>BFXK5013 джемпер для мальчиков</t>
  </si>
  <si>
    <t>BFXK5013 джемпер для мальчиков (14, Синий(41))</t>
  </si>
  <si>
    <t xml:space="preserve">  Описание: Удлиненный джемпер маленького обьема со спущенным плечом. Декорирована пейзажным принтом. Боковые швы с разрезами. Рукав с манжетом.Карманы распалагаются высоко-на груди. Двухшовный капюшон с высокой стойкой.
  Состав: 100%хлопок</t>
  </si>
  <si>
    <t>BFXK5013 джемпер для мальчиков (12, Синий(41))</t>
  </si>
  <si>
    <t>BFXK5013 джемпер для мальчиков (13, Синий(41))</t>
  </si>
  <si>
    <t>BFXS5013 куртка для мальчиков (1 шт в кор.)</t>
  </si>
  <si>
    <t xml:space="preserve">34525      </t>
  </si>
  <si>
    <t>BFXS5013 куртка для мальчиков</t>
  </si>
  <si>
    <t>BFXS5013 куртка для мальчиков (14, Синий(41))</t>
  </si>
  <si>
    <t xml:space="preserve">  Описание: Куртка-толстовка из облегченного флиса, легкая и мягкая на ощупь. Контрастная строчка подчеркивает покрой реглан и форму карманов. Внутренний воротник контрастного цвета.
  Состав: 100%полиэстер</t>
  </si>
  <si>
    <t>BFXS5013 куртка для мальчиков (12, Синий(41))</t>
  </si>
  <si>
    <t>BFXS5013 куртка для мальчиков (13, Синий(41))</t>
  </si>
  <si>
    <t>BFT5013 футболка для мальчиков (1 шт в кор.)</t>
  </si>
  <si>
    <t xml:space="preserve">34523      </t>
  </si>
  <si>
    <t>BFT5013 футболка для мальчиков</t>
  </si>
  <si>
    <t>Бордовый(5)</t>
  </si>
  <si>
    <t>BFT5013 футболка для мальчиков (14, Бордовый(5))</t>
  </si>
  <si>
    <t xml:space="preserve">  Описание: Классическая футболка декорирована контрастным принтом.
  Состав: 100%хлопок</t>
  </si>
  <si>
    <t>BFT5013 футболка для мальчиков (14, Джинс(10))</t>
  </si>
  <si>
    <t>BFT5013 футболка для мальчиков (12, Бордовый(5))</t>
  </si>
  <si>
    <t>BFT5013 футболка для мальчиков (12, Джинс(10))</t>
  </si>
  <si>
    <t>BFT5013 футболка для мальчиков (13, Бордовый(5))</t>
  </si>
  <si>
    <t>BFT5013 футболка для мальчиков (13, Джинс(10))</t>
  </si>
  <si>
    <t>BFT5013/1 футболка для мальчиков (1 шт в кор.)</t>
  </si>
  <si>
    <t xml:space="preserve">34522      </t>
  </si>
  <si>
    <t>BFT5013/1 футболка для мальчиков</t>
  </si>
  <si>
    <t>BFT5013/1 футболка для мальчиков (12, Серый(40))</t>
  </si>
  <si>
    <t xml:space="preserve">  Описание: Классическая футболка с принтом межгалактических супергероев.
  Состав: 100%хлопок</t>
  </si>
  <si>
    <t>BFT5013/1 футболка для мальчиков (13, Серый(40))</t>
  </si>
  <si>
    <t>=SUMIF(R[1]C[4]:R[22]C[4],"=6",R[1]C:R[22]C)</t>
  </si>
  <si>
    <t>BFN3013 толстовка для мальчиков (1 шт в кор.)</t>
  </si>
  <si>
    <t xml:space="preserve">34512      </t>
  </si>
  <si>
    <t>BFN3013 толстовка для мальчиков</t>
  </si>
  <si>
    <t>BFN3013 толстовка для мальчиков (1, Серый(40))</t>
  </si>
  <si>
    <t xml:space="preserve">  Описание: Свитшот из TERRY. Перед и спинка с рисунком  любимых  супергероев по всей поверхности. 
  Состав: 100%хлопок</t>
  </si>
  <si>
    <t>BFN3013 толстовка для мальчиков (2, Серый(40))</t>
  </si>
  <si>
    <t>BFN3013 толстовка для мальчиков (3, Серый(40))</t>
  </si>
  <si>
    <t>BFN3013 толстовка для мальчиков (4, Серый(40))</t>
  </si>
  <si>
    <t>BFN3013 толстовка для мальчиков (5, Серый(40))</t>
  </si>
  <si>
    <t>BFXS3013 куртка для мальчиков (1 шт в кор.)</t>
  </si>
  <si>
    <t xml:space="preserve">34514      </t>
  </si>
  <si>
    <t>BFXS3013 куртка для мальчиков</t>
  </si>
  <si>
    <t>BFXS3013 куртка для мальчиков (1, Синий(41))</t>
  </si>
  <si>
    <t>BFXS3013 куртка для мальчиков (2, Синий(41))</t>
  </si>
  <si>
    <t>BFXS3013 куртка для мальчиков (3, Синий(41))</t>
  </si>
  <si>
    <t>BFXS3013 куртка для мальчиков (4, Синий(41))</t>
  </si>
  <si>
    <t>BFXS3013 куртка для мальчиков (5, Синий(41))</t>
  </si>
  <si>
    <t>=SUMIF(R[1]C[4]:R[15]C[4],"=7",R[1]C:R[15]C)</t>
  </si>
  <si>
    <t>BFT3013 футболка для мальчиков (1 шт в кор.)</t>
  </si>
  <si>
    <t>=SUM(R[1]C:R[14]C)</t>
  </si>
  <si>
    <t xml:space="preserve">34513      </t>
  </si>
  <si>
    <t>BFT3013 футболка для мальчиков</t>
  </si>
  <si>
    <t>BFT3013 футболка для мальчиков (1, Бордовый(5))</t>
  </si>
  <si>
    <t xml:space="preserve">  Описание: Классическая футболка с декорированным принтом енота-супергероя.
  Состав: 100%хлопок</t>
  </si>
  <si>
    <t>BFT3013 футболка для мальчиков (1, Изумрудный(14))</t>
  </si>
  <si>
    <t>BFT3013 футболка для мальчиков (1, Серый(40))</t>
  </si>
  <si>
    <t>BFT3013 футболка для мальчиков (2, Бордовый(5))</t>
  </si>
  <si>
    <t>BFT3013 футболка для мальчиков (2, Изумрудный(14))</t>
  </si>
  <si>
    <t>BFT3013 футболка для мальчиков (2, Серый(40))</t>
  </si>
  <si>
    <t>BFT3013 футболка для мальчиков (3, Бордовый(5))</t>
  </si>
  <si>
    <t>BFT3013 футболка для мальчиков (3, Изумрудный(14))</t>
  </si>
  <si>
    <t>BFT3013 футболка для мальчиков (3, Серый(40))</t>
  </si>
  <si>
    <t>BFT3013 футболка для мальчиков (4, Бордовый(5))</t>
  </si>
  <si>
    <t>BFT3013 футболка для мальчиков (4, Серый(40))</t>
  </si>
  <si>
    <t>BFT3013 футболка для мальчиков (5, Бордовый(5))</t>
  </si>
  <si>
    <t>BFT3013 футболка для мальчиков (5, Изумрудный(14))</t>
  </si>
  <si>
    <t>BFT3013 футболка для мальчиков (5, Серый(40))</t>
  </si>
  <si>
    <t>=SUMIF(R[1]C[4]:R[35]C[4],"=6",R[1]C:R[35]C)</t>
  </si>
  <si>
    <t>BFN4013 толстовка для мальчиков (1 шт в кор.)</t>
  </si>
  <si>
    <t xml:space="preserve">34516      </t>
  </si>
  <si>
    <t>BFN4013 толстовка для мальчиков</t>
  </si>
  <si>
    <t>BFN4013 толстовка для мальчиков (6, Изумрудный(14))</t>
  </si>
  <si>
    <t>BFN4013 толстовка для мальчиков (6, Синий(41))</t>
  </si>
  <si>
    <t>BFN4013 толстовка для мальчиков (7, Изумрудный(14))</t>
  </si>
  <si>
    <t>BFN4013 толстовка для мальчиков (7, Синий(41))</t>
  </si>
  <si>
    <t>BFN4013 толстовка для мальчиков (8, Изумрудный(14))</t>
  </si>
  <si>
    <t>BFN4013 толстовка для мальчиков (8, Синий(41))</t>
  </si>
  <si>
    <t>BFN4013 толстовка для мальчиков (9, Изумрудный(14))</t>
  </si>
  <si>
    <t>BFN4013 толстовка для мальчиков (9, Синий(41))</t>
  </si>
  <si>
    <t>BFN4013 толстовка для мальчиков (10, Изумрудный(14))</t>
  </si>
  <si>
    <t>BFN4013 толстовка для мальчиков (10, Синий(41))</t>
  </si>
  <si>
    <t>BFN4013 толстовка для мальчиков (11, Изумрудный(14))</t>
  </si>
  <si>
    <t>BFN4013 толстовка для мальчиков (11, Синий(41))</t>
  </si>
  <si>
    <t>BFXK4013 джемпер для мальчиков (1 шт в кор.)</t>
  </si>
  <si>
    <t xml:space="preserve">34519      </t>
  </si>
  <si>
    <t>BFXK4013 джемпер для мальчиков</t>
  </si>
  <si>
    <t>BFXK4013 джемпер для мальчиков (6, Синий(41))</t>
  </si>
  <si>
    <t>BFXK4013 джемпер для мальчиков (7, Синий(41))</t>
  </si>
  <si>
    <t>BFXK4013 джемпер для мальчиков (8, Синий(41))</t>
  </si>
  <si>
    <t>BFXK4013 джемпер для мальчиков (9, Синий(41))</t>
  </si>
  <si>
    <t>BFXK4013 джемпер для мальчиков (10, Синий(41))</t>
  </si>
  <si>
    <t>BFXK4013 джемпер для мальчиков (11, Синий(41))</t>
  </si>
  <si>
    <t>BFXS4013 куртка для мальчиков (1 шт в кор.)</t>
  </si>
  <si>
    <t xml:space="preserve">34520      </t>
  </si>
  <si>
    <t>BFXS4013 куртка для мальчиков</t>
  </si>
  <si>
    <t>BFXS4013 куртка для мальчиков (6, Синий(41))</t>
  </si>
  <si>
    <t>BFXS4013 куртка для мальчиков (7, Синий(41))</t>
  </si>
  <si>
    <t>BFXS4013 куртка для мальчиков (8, Синий(41))</t>
  </si>
  <si>
    <t>BFXS4013 куртка для мальчиков (9, Синий(41))</t>
  </si>
  <si>
    <t>BFXS4013 куртка для мальчиков (10, Синий(41))</t>
  </si>
  <si>
    <t>BFXS4013 куртка для мальчиков (11, Синий(41))</t>
  </si>
  <si>
    <t>BFT4013 футболка для мальчиков (1 шт в кор.)</t>
  </si>
  <si>
    <t xml:space="preserve">34518      </t>
  </si>
  <si>
    <t>BFT4013 футболка для мальчиков</t>
  </si>
  <si>
    <t>BFT4013 футболка для мальчиков (6, Бордовый(5))</t>
  </si>
  <si>
    <t>BFT4013 футболка для мальчиков (6, Джинс(10))</t>
  </si>
  <si>
    <t>BFT4013 футболка для мальчиков (7, Бордовый(5))</t>
  </si>
  <si>
    <t>BFT4013 футболка для мальчиков (7, Джинс(10))</t>
  </si>
  <si>
    <t>BFT4013 футболка для мальчиков (8, Бордовый(5))</t>
  </si>
  <si>
    <t>BFT4013 футболка для мальчиков (8, Джинс(10))</t>
  </si>
  <si>
    <t>BFT4013 футболка для мальчиков (9, Бордовый(5))</t>
  </si>
  <si>
    <t>BFT4013 футболка для мальчиков (9, Джинс(10))</t>
  </si>
  <si>
    <t>BFT4013 футболка для мальчиков (10, Бордовый(5))</t>
  </si>
  <si>
    <t>BFT4013 футболка для мальчиков (10, Джинс(10))</t>
  </si>
  <si>
    <t>BFT4013 футболка для мальчиков (11, Бордовый(5))</t>
  </si>
  <si>
    <t>BFT4013 футболка для мальчиков (11, Джинс(10))</t>
  </si>
  <si>
    <t>BFT4013/1 футболка для мальчиков (1 шт в кор.)</t>
  </si>
  <si>
    <t xml:space="preserve">34517      </t>
  </si>
  <si>
    <t>BFT4013/1 футболка для мальчиков</t>
  </si>
  <si>
    <t>BFT4013/1 футболка для мальчиков (6, Серый(40))</t>
  </si>
  <si>
    <t>BFT4013/1 футболка для мальчиков (7, Серый(40))</t>
  </si>
  <si>
    <t>В17_Хрустальные фантазии</t>
  </si>
  <si>
    <t>=SUMIF(R[1]C[4]:R[156]C[4],"=5",R[1]C:R[156]C)</t>
  </si>
  <si>
    <t>GFJ5014 джемпер для девочек (1 шт в кор.)</t>
  </si>
  <si>
    <t xml:space="preserve">34981      </t>
  </si>
  <si>
    <t>GFJ5014 джемпер для девочек</t>
  </si>
  <si>
    <t>GFJ5014 джемпер для девочек (14, Розовый(37))</t>
  </si>
  <si>
    <t xml:space="preserve">  Описание: Трикотажный джемпер в ярким принтом: волшебная лошадь с розовой гривой.
  Состав: 93%хлопок 7%эластан</t>
  </si>
  <si>
    <t>GFJ5014 джемпер для девочек (12, Розовый(37))</t>
  </si>
  <si>
    <t>GFJ5014 джемпер для девочек (13, Розовый(37))</t>
  </si>
  <si>
    <t>GFN5014 джемпер для девочек (1 шт в кор.)</t>
  </si>
  <si>
    <t xml:space="preserve">34984      </t>
  </si>
  <si>
    <t>GFN5014 джемпер для девочек</t>
  </si>
  <si>
    <t>GFN5014 джемпер для девочек (14, Розовый(37))</t>
  </si>
  <si>
    <t xml:space="preserve">  Описание: Джемпер из футера; новый крой; удлиненная спинка
  Состав: 100%хлопок</t>
  </si>
  <si>
    <t>GFN5014 джемпер для девочек (12, Розовый(37))</t>
  </si>
  <si>
    <t>GFN5014 джемпер для девочек (13, Розовый(37))</t>
  </si>
  <si>
    <t>GFL5014 брюки для девочек (1 шт в кор.)</t>
  </si>
  <si>
    <t xml:space="preserve">34982      </t>
  </si>
  <si>
    <t>GFL5014 брюки для девочек</t>
  </si>
  <si>
    <t>GFL5014 брюки для девочек (14, Голубой(9))</t>
  </si>
  <si>
    <t xml:space="preserve">  Описание: Джеггинсы из эластичного хлопка; пояс на резинке; передние карманы-обманки
  Состав: 75%хлопок 18%полиэстер 7%эластан</t>
  </si>
  <si>
    <t>GFL5014 брюки для девочек (12, Голубой(9))</t>
  </si>
  <si>
    <t>GFL5014 брюки для девочек (13, Голубой(9))</t>
  </si>
  <si>
    <t>GFT5014 футболка для девочек (1 шт в кор.)</t>
  </si>
  <si>
    <t xml:space="preserve">34986      </t>
  </si>
  <si>
    <t>GFT5014 футболка для девочек</t>
  </si>
  <si>
    <t>GFT5014 футболка для девочек (14, Розовый(37))</t>
  </si>
  <si>
    <t xml:space="preserve">  Описание: Микс фактур на грани реальности: мягкий трикотаж и струящийся атлас с эффектным фотопринтом котенка сквозь призму кристалла. Рукав реглан.
  Состав: 100%хлопок,  вставка: 95%хлопок 5%эластан</t>
  </si>
  <si>
    <t>GFT5014 футболка для девочек (13, Розовый(37))</t>
  </si>
  <si>
    <t>GFT5014/1 футболка для девочек (1 шт в кор.)</t>
  </si>
  <si>
    <t xml:space="preserve">34985      </t>
  </si>
  <si>
    <t>GFT5014/1 футболка для девочек</t>
  </si>
  <si>
    <t>GFT5014/1 футболка для девочек (14, Голубой(9))</t>
  </si>
  <si>
    <t xml:space="preserve">  Описание: Новая футболка, фишка в сочетании фактур: трикотажа (хлопок 100%)  и атласной вставки по переду. В меру свободный силуэт слегка зауженный к низу; рукав реглан.
  Состав: 100%хлопок</t>
  </si>
  <si>
    <t>GFT5014/1 футболка для девочек (13, Голубой(9))</t>
  </si>
  <si>
    <t>=SUMIF(R[1]C[4]:R[84]C[4],"=6",R[1]C:R[84]C)</t>
  </si>
  <si>
    <t>=SUMIF(R[1]C[4]:R[40]C[4],"=7",R[1]C:R[40]C)</t>
  </si>
  <si>
    <t>GFJ3014 джемпер для девочек (1 шт в кор.)</t>
  </si>
  <si>
    <t xml:space="preserve">34934      </t>
  </si>
  <si>
    <t>GFJ3014 джемпер для девочек</t>
  </si>
  <si>
    <t>GFJ3014 джемпер для девочек (1, Розовый(37))</t>
  </si>
  <si>
    <t>GFJ3014 джемпер для девочек (2, Розовый(37))</t>
  </si>
  <si>
    <t>GFJ3014 джемпер для девочек (3, Розовый(37))</t>
  </si>
  <si>
    <t>GFJ3014 джемпер для девочек (4, Розовый(37))</t>
  </si>
  <si>
    <t>GFJ3014 джемпер для девочек (5, Розовый(37))</t>
  </si>
  <si>
    <t>GFJ3014/1 джемпер для девочек (1 шт в кор.)</t>
  </si>
  <si>
    <t xml:space="preserve">34933      </t>
  </si>
  <si>
    <t>GFJ3014/1 джемпер для девочек</t>
  </si>
  <si>
    <t>GFJ3014/1 джемпер для девочек (1, Голубой(9))</t>
  </si>
  <si>
    <t xml:space="preserve">  Описание: Принт с голографическими блестками
  Состав: 93%хлопок 7%эластан</t>
  </si>
  <si>
    <t>GFJ3014/1 джемпер для девочек (2, Голубой(9))</t>
  </si>
  <si>
    <t>GFJ3014/1 джемпер для девочек (3, Голубой(9))</t>
  </si>
  <si>
    <t>GFJ3014/1 джемпер для девочек (4, Голубой(9))</t>
  </si>
  <si>
    <t>GFJ3014/1 джемпер для девочек (5, Голубой(9))</t>
  </si>
  <si>
    <t>GFN3014 джемпер для девочек (1 шт в кор.)</t>
  </si>
  <si>
    <t xml:space="preserve">34939      </t>
  </si>
  <si>
    <t>GFN3014 джемпер для девочек</t>
  </si>
  <si>
    <t>GFN3014 джемпер для девочек (1, Розовый(37))</t>
  </si>
  <si>
    <t>GFN3014 джемпер для девочек (2, Розовый(37))</t>
  </si>
  <si>
    <t>GFN3014 джемпер для девочек (3, Розовый(37))</t>
  </si>
  <si>
    <t>GFXK3014 куртка для девочек (1 шт в кор.)</t>
  </si>
  <si>
    <t xml:space="preserve">34943      </t>
  </si>
  <si>
    <t>GFXK3014 куртка для девочек</t>
  </si>
  <si>
    <t>GFXK3014 куртка для девочек (1, Розовый(37))</t>
  </si>
  <si>
    <t xml:space="preserve">  Описание: Голографическая нашивка, с внутренней стороны которой - водорасстворимая пленка
  Состав: 100%полиэстер</t>
  </si>
  <si>
    <t>GFXK3014 куртка для девочек (2, Розовый(37))</t>
  </si>
  <si>
    <t>GFXK3014 куртка для девочек (3, Розовый(37))</t>
  </si>
  <si>
    <t>GFXK3014 куртка для девочек (4, Розовый(37))</t>
  </si>
  <si>
    <t>GFXK3014 куртка для девочек (5, Розовый(37))</t>
  </si>
  <si>
    <t>=SUMIF(R[1]C[4]:R[41]C[4],"=7",R[1]C:R[41]C)</t>
  </si>
  <si>
    <t>GFL3014 брюки для девочек (1 шт в кор.)</t>
  </si>
  <si>
    <t xml:space="preserve">34935      </t>
  </si>
  <si>
    <t>GFL3014 брюки для девочек</t>
  </si>
  <si>
    <t>GFL3014 брюки для девочек (1, Голубой(9))</t>
  </si>
  <si>
    <t>GFL3014 брюки для девочек (1, Розовый(37))</t>
  </si>
  <si>
    <t>GFL3014 брюки для девочек (2, Голубой(9))</t>
  </si>
  <si>
    <t>GFL3014 брюки для девочек (2, Розовый(37))</t>
  </si>
  <si>
    <t>GFL3014 брюки для девочек (3, Голубой(9))</t>
  </si>
  <si>
    <t>GFL3014 брюки для девочек (3, Розовый(37))</t>
  </si>
  <si>
    <t>GFL3014 брюки для девочек (4, Голубой(9))</t>
  </si>
  <si>
    <t>GFL3014 брюки для девочек (4, Розовый(37))</t>
  </si>
  <si>
    <t>GFL3014 брюки для девочек (5, Голубой(9))</t>
  </si>
  <si>
    <t>GFL3014 брюки для девочек (5, Розовый(37))</t>
  </si>
  <si>
    <t>GFL3014/1 брюки для девочек (1 шт в кор.)</t>
  </si>
  <si>
    <t xml:space="preserve">34936      </t>
  </si>
  <si>
    <t>GFL3014/1 брюки для девочек</t>
  </si>
  <si>
    <t>GFL3014/1 брюки для девочек (1, Розовый(37))</t>
  </si>
  <si>
    <t xml:space="preserve">  Описание: Трикотажные лосины с ярким принтом: волшебные лошади с развевающимися розовыми гривами и мерцающий сиреневый рассвет!
  Состав: 93%хлопок 7%эластан</t>
  </si>
  <si>
    <t>GFL3014/1 брюки для девочек (5, Розовый(37))</t>
  </si>
  <si>
    <t>GFL3014/2 брюки для девочек (1 шт в кор.)</t>
  </si>
  <si>
    <t xml:space="preserve">34937      </t>
  </si>
  <si>
    <t>GFL3014/2 брюки для девочек</t>
  </si>
  <si>
    <t>GFL3014/2 брюки для девочек (1, Голубой(9))</t>
  </si>
  <si>
    <t xml:space="preserve">  Описание: Брюки с неоновым принтом и блестящей посыпкой
  Состав: 93%хлопок 7%эластан</t>
  </si>
  <si>
    <t>GFL3014/2 брюки для девочек (1, Розовый(37))</t>
  </si>
  <si>
    <t>GFL3014/2 брюки для девочек (2, Голубой(9))</t>
  </si>
  <si>
    <t>GFL3014/2 брюки для девочек (3, Голубой(9))</t>
  </si>
  <si>
    <t>GFL3014/2 брюки для девочек (3, Розовый(37))</t>
  </si>
  <si>
    <t>GFL3014/2 брюки для девочек (4, Голубой(9))</t>
  </si>
  <si>
    <t>GFP3014 брюки для девочек (1 шт в кор.)</t>
  </si>
  <si>
    <t xml:space="preserve">34940      </t>
  </si>
  <si>
    <t>GFP3014 брюки для девочек</t>
  </si>
  <si>
    <t>Лиловый(24)</t>
  </si>
  <si>
    <t>GFP3014 брюки для девочек (1, Лиловый(24))</t>
  </si>
  <si>
    <t xml:space="preserve">  Описание: Комфортные брюки из мягкого футера.Регулируемый пояс на резинке, шнурок и отделка брючек выполнены люрексом.
  Состав: 100%хлопок</t>
  </si>
  <si>
    <t>GFP3014 брюки для девочек (2, Лиловый(24))</t>
  </si>
  <si>
    <t>GFP3014 брюки для девочек (3, Лиловый(24))</t>
  </si>
  <si>
    <t>GFP3014 брюки для девочек (4, Лиловый(24))</t>
  </si>
  <si>
    <t>GFP3014 брюки для девочек (5, Лиловый(24))</t>
  </si>
  <si>
    <t>=SUMIF(R[1]C[4]:R[16]C[4],"=7",R[1]C:R[16]C)</t>
  </si>
  <si>
    <t>GFT3014 футболка для девочек (1 шт в кор.)</t>
  </si>
  <si>
    <t xml:space="preserve">34942      </t>
  </si>
  <si>
    <t>GFT3014 футболка для девочек</t>
  </si>
  <si>
    <t>GFT3014 футболка для девочек (1, Белый(2))</t>
  </si>
  <si>
    <t xml:space="preserve">  Описание: Неоновый принт с блестящей посыпкой
  Состав: 100%хлопок</t>
  </si>
  <si>
    <t>GFT3014 футболка для девочек (1, Голубой(9))</t>
  </si>
  <si>
    <t>GFT3014 футболка для девочек (1, Розовый(37))</t>
  </si>
  <si>
    <t>GFT3014 футболка для девочек (2, Белый(2))</t>
  </si>
  <si>
    <t>GFT3014 футболка для девочек (2, Голубой(9))</t>
  </si>
  <si>
    <t>GFT3014 футболка для девочек (2, Розовый(37))</t>
  </si>
  <si>
    <t>GFT3014 футболка для девочек (3, Белый(2))</t>
  </si>
  <si>
    <t>GFT3014 футболка для девочек (3, Голубой(9))</t>
  </si>
  <si>
    <t>GFT3014 футболка для девочек (3, Розовый(37))</t>
  </si>
  <si>
    <t>GFT3014 футболка для девочек (4, Белый(2))</t>
  </si>
  <si>
    <t>GFT3014 футболка для девочек (4, Голубой(9))</t>
  </si>
  <si>
    <t>GFT3014 футболка для девочек (4, Розовый(37))</t>
  </si>
  <si>
    <t>GFT3014 футболка для девочек (5, Белый(2))</t>
  </si>
  <si>
    <t>GFT3014 футболка для девочек (5, Голубой(9))</t>
  </si>
  <si>
    <t>GFT3014 футболка для девочек (5, Розовый(37))</t>
  </si>
  <si>
    <t>=SUMIF(R[1]C[4]:R[73]C[4],"=6",R[1]C:R[73]C)</t>
  </si>
  <si>
    <t>GFJ4014 джемпер для девочек (1 шт в кор.)</t>
  </si>
  <si>
    <t xml:space="preserve">34959      </t>
  </si>
  <si>
    <t>GFJ4014 джемпер для девочек</t>
  </si>
  <si>
    <t>GFJ4014 джемпер для девочек (6, Розовый(37))</t>
  </si>
  <si>
    <t>GFJ4014 джемпер для девочек (7, Розовый(37))</t>
  </si>
  <si>
    <t>GFJ4014 джемпер для девочек (8, Розовый(37))</t>
  </si>
  <si>
    <t>GFJ4014 джемпер для девочек (9, Розовый(37))</t>
  </si>
  <si>
    <t>GFJ4014 джемпер для девочек (10, Розовый(37))</t>
  </si>
  <si>
    <t>GFJ4014 джемпер для девочек (11, Розовый(37))</t>
  </si>
  <si>
    <t>GFJ4014/1 джемпер для девочек (1 шт в кор.)</t>
  </si>
  <si>
    <t xml:space="preserve">34958      </t>
  </si>
  <si>
    <t>GFJ4014/1 джемпер для девочек</t>
  </si>
  <si>
    <t>GFJ4014/1 джемпер для девочек (6, Голубой(9))</t>
  </si>
  <si>
    <t>GFJ4014/1 джемпер для девочек (7, Голубой(9))</t>
  </si>
  <si>
    <t>GFJ4014/1 джемпер для девочек (8, Голубой(9))</t>
  </si>
  <si>
    <t>GFJ4014/1 джемпер для девочек (9, Голубой(9))</t>
  </si>
  <si>
    <t>GFJ4014/1 джемпер для девочек (10, Голубой(9))</t>
  </si>
  <si>
    <t>GFJ4014/1 джемпер для девочек (11, Голубой(9))</t>
  </si>
  <si>
    <t>GFN4014 джемпер для девочек (1 шт в кор.)</t>
  </si>
  <si>
    <t xml:space="preserve">34963      </t>
  </si>
  <si>
    <t>GFN4014 джемпер для девочек</t>
  </si>
  <si>
    <t>GFN4014 джемпер для девочек (6, Розовый(37))</t>
  </si>
  <si>
    <t>GFN4014 джемпер для девочек (7, Розовый(37))</t>
  </si>
  <si>
    <t>GFN4014 джемпер для девочек (8, Розовый(37))</t>
  </si>
  <si>
    <t>GFN4014 джемпер для девочек (9, Розовый(37))</t>
  </si>
  <si>
    <t>GFN4014 джемпер для девочек (10, Розовый(37))</t>
  </si>
  <si>
    <t>GFN4014 джемпер для девочек (11, Розовый(37))</t>
  </si>
  <si>
    <t>GFXK4014 куртка для девочек (1 шт в кор.)</t>
  </si>
  <si>
    <t xml:space="preserve">34967      </t>
  </si>
  <si>
    <t>GFXK4014 куртка для девочек</t>
  </si>
  <si>
    <t>GFXK4014 куртка для девочек (6, Розовый(37))</t>
  </si>
  <si>
    <t>GFXK4014 куртка для девочек (7, Розовый(37))</t>
  </si>
  <si>
    <t>GFXK4014 куртка для девочек (8, Розовый(37))</t>
  </si>
  <si>
    <t>GFXK4014 куртка для девочек (9, Розовый(37))</t>
  </si>
  <si>
    <t>GFXK4014 куртка для девочек (10, Розовый(37))</t>
  </si>
  <si>
    <t>GFXK4014 куртка для девочек (11, Розовый(37))</t>
  </si>
  <si>
    <t>GFL4014 брюки для девочек (1 шт в кор.)</t>
  </si>
  <si>
    <t xml:space="preserve">34961      </t>
  </si>
  <si>
    <t>GFL4014 брюки для девочек</t>
  </si>
  <si>
    <t>GFL4014 брюки для девочек (6, Голубой(9))</t>
  </si>
  <si>
    <t>GFL4014 брюки для девочек (7, Голубой(9))</t>
  </si>
  <si>
    <t>GFL4014 брюки для девочек (8, Голубой(9))</t>
  </si>
  <si>
    <t>GFL4014 брюки для девочек (9, Голубой(9))</t>
  </si>
  <si>
    <t>GFL4014 брюки для девочек (10, Голубой(9))</t>
  </si>
  <si>
    <t>GFL4014 брюки для девочек (11, Голубой(9))</t>
  </si>
  <si>
    <t>GFL4014/1 брюки для девочек (1 шт в кор.)</t>
  </si>
  <si>
    <t xml:space="preserve">34960      </t>
  </si>
  <si>
    <t>GFL4014/1 брюки для девочек</t>
  </si>
  <si>
    <t>GFL4014/1 брюки для девочек (7, Розовый(37))</t>
  </si>
  <si>
    <t>GFL4014/1 брюки для девочек (8, Розовый(37))</t>
  </si>
  <si>
    <t>GFP4014 брюки для девочек (1 шт в кор.)</t>
  </si>
  <si>
    <t xml:space="preserve">34964      </t>
  </si>
  <si>
    <t>GFP4014 брюки для девочек</t>
  </si>
  <si>
    <t>GFP4014 брюки для девочек (6, Лиловый(24))</t>
  </si>
  <si>
    <t>GFP4014 брюки для девочек (7, Лиловый(24))</t>
  </si>
  <si>
    <t>GFP4014 брюки для девочек (8, Лиловый(24))</t>
  </si>
  <si>
    <t>GFP4014 брюки для девочек (9, Лиловый(24))</t>
  </si>
  <si>
    <t>GFP4014 брюки для девочек (10, Лиловый(24))</t>
  </si>
  <si>
    <t>GFP4014 брюки для девочек (11, Лиловый(24))</t>
  </si>
  <si>
    <t>GFT4014 футболка для девочек (1 шт в кор.)</t>
  </si>
  <si>
    <t xml:space="preserve">34966      </t>
  </si>
  <si>
    <t>GFT4014 футболка для девочек</t>
  </si>
  <si>
    <t>GFT4014 футболка для девочек (6, Розовый(37))</t>
  </si>
  <si>
    <t xml:space="preserve">  Описание: Микс фактур на грани реальности: мягкий трикотаж и струящийся атлас с эффектным фотопринтом котенка сквозь призму кристалла. Рукав реглан.
  Состав: 100%хлопок, вставка: 95%полиэстер 5%эластан</t>
  </si>
  <si>
    <t>GFT4014 футболка для девочек (7, Розовый(37))</t>
  </si>
  <si>
    <t>GFT4014/1 футболка для девочек (1 шт в кор.)</t>
  </si>
  <si>
    <t xml:space="preserve">34965      </t>
  </si>
  <si>
    <t>GFT4014/1 футболка для девочек</t>
  </si>
  <si>
    <t>GFT4014/1 футболка для девочек (6, Голубой(9))</t>
  </si>
  <si>
    <t xml:space="preserve">  Описание: Новая футболка, фишка в сочетании фактур: трикотажа (хлопок 100%)  и атласной вставки по переду. В меру свободный силуэт слегка зауженный к низу; рукав реглан.
  Состав: 100%хлопок, вставка: 95%полиэстер 5%эластан</t>
  </si>
  <si>
    <t>GFT4014/1 футболка для девочек (7, Голубой(9))</t>
  </si>
  <si>
    <t>GFT4014/1 футболка для девочек (8, Голубой(9))</t>
  </si>
  <si>
    <t>GFT4014/1 футболка для девочек (9, Голубой(9))</t>
  </si>
  <si>
    <t>GFT4014/1 футболка для девочек (10, Голубой(9))</t>
  </si>
  <si>
    <t>GFT4014/1 футболка для девочек (11, Голубой(9))</t>
  </si>
  <si>
    <t>В17_Девичий круиз</t>
  </si>
  <si>
    <t>=SUMIF(R[1]C[4]:R[78]C[4],"=5",R[1]C:R[78]C)</t>
  </si>
  <si>
    <t>GFT5015 футболка для девочек (1 шт в кор.)</t>
  </si>
  <si>
    <t xml:space="preserve">35048      </t>
  </si>
  <si>
    <t>GFT5015 футболка для девочек</t>
  </si>
  <si>
    <t>GFT5015 футболка для девочек (14, Белый(2))</t>
  </si>
  <si>
    <t xml:space="preserve">  Описание: Удлинённый полуприлегающий силуэт, со спущенным плечём, модный девчачий принт.
  Состав: 93%хлопок 7%эластан</t>
  </si>
  <si>
    <t>GFT5015 футболка для девочек (12, Белый(2))</t>
  </si>
  <si>
    <t>GFT5015 футболка для девочек (13, Белый(2))</t>
  </si>
  <si>
    <t>=SUMIF(R[1]C[4]:R[44]C[4],"=6",R[1]C:R[44]C)</t>
  </si>
  <si>
    <t>GFJ3015 джемпер для девочек (1 шт в кор.)</t>
  </si>
  <si>
    <t xml:space="preserve">35030      </t>
  </si>
  <si>
    <t>GFJ3015 джемпер для девочек</t>
  </si>
  <si>
    <t>GFJ3015 джемпер для девочек (1, Голубой(9))</t>
  </si>
  <si>
    <t xml:space="preserve">  Описание: Полуприлегающий силуэт на уровне груди и немного расширенный книзу.
  Состав: 100%хлопок</t>
  </si>
  <si>
    <t>GFJ3015 джемпер для девочек (2, Голубой(9))</t>
  </si>
  <si>
    <t>GFJ3015 джемпер для девочек (3, Голубой(9))</t>
  </si>
  <si>
    <t>GFJ3015 джемпер для девочек (4, Голубой(9))</t>
  </si>
  <si>
    <t>GFJ3015 джемпер для девочек (5, Голубой(9))</t>
  </si>
  <si>
    <t>GFN3015 джемпер для девочек (1 шт в кор.)</t>
  </si>
  <si>
    <t xml:space="preserve">35033      </t>
  </si>
  <si>
    <t>GFN3015 джемпер для девочек</t>
  </si>
  <si>
    <t>Леденец(23)</t>
  </si>
  <si>
    <t>GFN3015 джемпер для девочек (1, Леденец(23))</t>
  </si>
  <si>
    <t xml:space="preserve">  Описание: Джемпер свободного кроя с весёлым  принтом  и элегантными объёмными бантиками на плечах.
  Состав: 100%хлопок</t>
  </si>
  <si>
    <t>GFN3015 джемпер для девочек (2, Леденец(23))</t>
  </si>
  <si>
    <t>GFN3015 джемпер для девочек (3, Леденец(23))</t>
  </si>
  <si>
    <t>GFN3015 джемпер для девочек (4, Леденец(23))</t>
  </si>
  <si>
    <t>GFN3015 джемпер для девочек (5, Леденец(23))</t>
  </si>
  <si>
    <t>GFX3015 куртка для девочек (1 шт в кор.)</t>
  </si>
  <si>
    <t xml:space="preserve">35031      </t>
  </si>
  <si>
    <t>GFX3015 куртка для девочек</t>
  </si>
  <si>
    <t>GFX3015 куртка для девочек (1, Леденец(23))</t>
  </si>
  <si>
    <t xml:space="preserve">  Описание: Флисовая куртка на молнии, с карманами украшенными объёмными бантиками.
  Состав: 100%полиэстер</t>
  </si>
  <si>
    <t>GFX3015 куртка для девочек (3, Леденец(23))</t>
  </si>
  <si>
    <t>GFX3015 куртка для девочек (4, Леденец(23))</t>
  </si>
  <si>
    <t>GFX3015 куртка для девочек (5, Леденец(23))</t>
  </si>
  <si>
    <t>GFL3015 брюки для девочек (1 шт в кор.)</t>
  </si>
  <si>
    <t xml:space="preserve">35032      </t>
  </si>
  <si>
    <t>GFL3015 брюки для девочек</t>
  </si>
  <si>
    <t>GFL3015 брюки для девочек (1, Голубой(9))</t>
  </si>
  <si>
    <t xml:space="preserve">  Описание: Прекрасно облегающие брюки, подойдут к любого кроя тунике.
  Состав: 93%хлопок 7% эластан</t>
  </si>
  <si>
    <t>GFL3015 брюки для девочек (1, Леденец(23))</t>
  </si>
  <si>
    <t>GFL3015 брюки для девочек (2, Голубой(9))</t>
  </si>
  <si>
    <t>GFL3015 брюки для девочек (2, Леденец(23))</t>
  </si>
  <si>
    <t>GFL3015 брюки для девочек (3, Голубой(9))</t>
  </si>
  <si>
    <t>GFL3015 брюки для девочек (3, Леденец(23))</t>
  </si>
  <si>
    <t>GFL3015 брюки для девочек (4, Голубой(9))</t>
  </si>
  <si>
    <t>GFL3015 брюки для девочек (4, Леденец(23))</t>
  </si>
  <si>
    <t>GFL3015 брюки для девочек (5, Голубой(9))</t>
  </si>
  <si>
    <t>GFL3015 брюки для девочек (5, Леденец(23))</t>
  </si>
  <si>
    <t>GFT3015 футболка для девочек (1 шт в кор.)</t>
  </si>
  <si>
    <t xml:space="preserve">35036      </t>
  </si>
  <si>
    <t>GFT3015 футболка для девочек</t>
  </si>
  <si>
    <t>GFT3015 футболка для девочек (1, Голубой(9))</t>
  </si>
  <si>
    <t xml:space="preserve">  Описание: Футболка прилегающего силуэта со спущенными плечами.
  Состав: 100%хлопок</t>
  </si>
  <si>
    <t>GFT3015 футболка для девочек (3, Голубой(9))</t>
  </si>
  <si>
    <t>GFT3015 футболка для девочек (4, Голубой(9))</t>
  </si>
  <si>
    <t>GFT3015/1 футболка для девочек (1 шт в кор.)</t>
  </si>
  <si>
    <t xml:space="preserve">35035      </t>
  </si>
  <si>
    <t>GFT3015/1 футболка для девочек</t>
  </si>
  <si>
    <t>GFT3015/1 футболка для девочек (1, Леденец(23))</t>
  </si>
  <si>
    <t>GFT3015/1 футболка для девочек (2, Леденец(23))</t>
  </si>
  <si>
    <t>GFT3015/1 футболка для девочек (3, Леденец(23))</t>
  </si>
  <si>
    <t>GFT3015/1 футболка для девочек (4, Леденец(23))</t>
  </si>
  <si>
    <t>GFT3015/1 футболка для девочек (5, Леденец(23))</t>
  </si>
  <si>
    <t>GFN4015 джемпер для девочек (1 шт в кор.)</t>
  </si>
  <si>
    <t xml:space="preserve">35042      </t>
  </si>
  <si>
    <t>GFN4015 джемпер для девочек</t>
  </si>
  <si>
    <t>GFN4015 джемпер для девочек (6, Леденец(23))</t>
  </si>
  <si>
    <t>GFN4015 джемпер для девочек (7, Леденец(23))</t>
  </si>
  <si>
    <t>GFN4015 джемпер для девочек (8, Леденец(23))</t>
  </si>
  <si>
    <t>GFN4015 джемпер для девочек (9, Леденец(23))</t>
  </si>
  <si>
    <t>GFN4015 джемпер для девочек (10, Леденец(23))</t>
  </si>
  <si>
    <t>GFN4015 джемпер для девочек (11, Леденец(23))</t>
  </si>
  <si>
    <t>GFX4015 куртка для девочек (1 шт в кор.)</t>
  </si>
  <si>
    <t xml:space="preserve">35046      </t>
  </si>
  <si>
    <t>GFX4015 куртка для девочек</t>
  </si>
  <si>
    <t>GFX4015 куртка для девочек (6, Леденец(23))</t>
  </si>
  <si>
    <t xml:space="preserve">  Описание: Флисовый жакет на молнии с карманами украшенными объёмными бантиками.
  Состав: 100%полиэстер</t>
  </si>
  <si>
    <t>GFX4015 куртка для девочек (7, Леденец(23))</t>
  </si>
  <si>
    <t>GFX4015 куртка для девочек (8, Леденец(23))</t>
  </si>
  <si>
    <t>GFX4015 куртка для девочек (9, Леденец(23))</t>
  </si>
  <si>
    <t>GFX4015 куртка для девочек (10, Леденец(23))</t>
  </si>
  <si>
    <t>GFX4015 куртка для девочек (11, Леденец(23))</t>
  </si>
  <si>
    <t>GFL4015 брюки для девочек (1 шт в кор.)</t>
  </si>
  <si>
    <t xml:space="preserve">35041      </t>
  </si>
  <si>
    <t>GFL4015 брюки для девочек</t>
  </si>
  <si>
    <t>GFL4015 брюки для девочек (6, Голубой(9))</t>
  </si>
  <si>
    <t xml:space="preserve">  Описание: Прекрасно облегающие брюки, подойдут к любого кроя тунике.
  Состав: 93%хлопок 7%эластан</t>
  </si>
  <si>
    <t>GFL4015 брюки для девочек (7, Голубой(9))</t>
  </si>
  <si>
    <t>GFL4015 брюки для девочек (8, Голубой(9))</t>
  </si>
  <si>
    <t>GFL4015 брюки для девочек (9, Голубой(9))</t>
  </si>
  <si>
    <t>GFL4015 брюки для девочек (10, Голубой(9))</t>
  </si>
  <si>
    <t>GFL4015 брюки для девочек (11, Голубой(9))</t>
  </si>
  <si>
    <t>GFT4015 футболка для девочек (1 шт в кор.)</t>
  </si>
  <si>
    <t xml:space="preserve">35045      </t>
  </si>
  <si>
    <t>GFT4015 футболка для девочек</t>
  </si>
  <si>
    <t>GFT4015 футболка для девочек (6, Белый(2))</t>
  </si>
  <si>
    <t>GFT4015 футболка для девочек (7, Белый(2))</t>
  </si>
  <si>
    <t>GFT4015 футболка для девочек (8, Белый(2))</t>
  </si>
  <si>
    <t>GFT4015 футболка для девочек (9, Белый(2))</t>
  </si>
  <si>
    <t>GFT4015 футболка для девочек (10, Белый(2))</t>
  </si>
  <si>
    <t>GFT4015 футболка для девочек (11, Белый(2))</t>
  </si>
  <si>
    <t>GFT4015/1 футболка для девочек (1 шт в кор.)</t>
  </si>
  <si>
    <t xml:space="preserve">35044      </t>
  </si>
  <si>
    <t>GFT4015/1 футболка для девочек</t>
  </si>
  <si>
    <t>GFT4015/1 футболка для девочек (6, Леденец(23))</t>
  </si>
  <si>
    <t xml:space="preserve">  Описание: Футболка прилегающего силуэта со спущенными плечами.
  Состав: 93%хлопок 7%эластан</t>
  </si>
  <si>
    <t>GFT4015/1 футболка для девочек (7, Леденец(23))</t>
  </si>
  <si>
    <t>GFT4015/1 футболка для девочек (8, Леденец(23))</t>
  </si>
  <si>
    <t>GFT4015/1 футболка для девочек (9, Леденец(23))</t>
  </si>
  <si>
    <t>GFT4015/1 футболка для девочек (10, Леденец(23))</t>
  </si>
  <si>
    <t>GFT4015/1 футболка для девочек (11, Леденец(23))</t>
  </si>
  <si>
    <t>В17_Сказка от кутюр!</t>
  </si>
  <si>
    <t>=SUMIF(R[1]C[4]:R[100]C[4],"=5",R[1]C:R[100]C)</t>
  </si>
  <si>
    <t>GFJ5016 джемпер для девочек (1 шт в кор.)</t>
  </si>
  <si>
    <t xml:space="preserve">34988      </t>
  </si>
  <si>
    <t>GFJ5016 джемпер для девочек</t>
  </si>
  <si>
    <t>Бирюза(4)</t>
  </si>
  <si>
    <t>GFJ5016 джемпер для девочек (14, Бирюза(4))</t>
  </si>
  <si>
    <t xml:space="preserve">  Описание: Трикотажный джемпер в нежным принтом: задумчивая девушка, с развевающимися на ветру волосами и платьем из цветов.
  Состав: 93%хлопок 7%эластан</t>
  </si>
  <si>
    <t>GFJ5016 джемпер для девочек (14, Розовый(37))</t>
  </si>
  <si>
    <t>GFJ5016 джемпер для девочек (12, Бирюза(4))</t>
  </si>
  <si>
    <t>GFJ5016 джемпер для девочек (12, Розовый(37))</t>
  </si>
  <si>
    <t>GFJ5016 джемпер для девочек (13, Бирюза(4))</t>
  </si>
  <si>
    <t>GFJ5016 джемпер для девочек (13, Розовый(37))</t>
  </si>
  <si>
    <t>GFN5016/1 джемпер для девочек (1 шт в кор.)</t>
  </si>
  <si>
    <t xml:space="preserve">34987      </t>
  </si>
  <si>
    <t>GFN5016/1 джемпер для девочек</t>
  </si>
  <si>
    <t>GFN5016/1 джемпер для девочек (14, Лазурный(21))</t>
  </si>
  <si>
    <t xml:space="preserve">  Описание: Свитшот из мягкого и уютного футера. Классический втачной рукав - более прилегающая плечевая зона.  Море цветов, много цвета - ярко и универсально, сочетается с юбками и брюками!
  Состав: 100%хлопок</t>
  </si>
  <si>
    <t>Персиковый(33)</t>
  </si>
  <si>
    <t>GFN5016/1 джемпер для девочек (14, Персиковый(33))</t>
  </si>
  <si>
    <t>GFN5016/1 джемпер для девочек (12, Лазурный(21))</t>
  </si>
  <si>
    <t>GFN5016/1 джемпер для девочек (12, Персиковый(33))</t>
  </si>
  <si>
    <t>GFN5016/1 джемпер для девочек (13, Лазурный(21))</t>
  </si>
  <si>
    <t>GFN5016/1 джемпер для девочек (13, Персиковый(33))</t>
  </si>
  <si>
    <t>GFXS5016 куртка для девочек (1 шт в кор.)</t>
  </si>
  <si>
    <t xml:space="preserve">34990      </t>
  </si>
  <si>
    <t>GFXS5016 куртка для девочек</t>
  </si>
  <si>
    <t>GFXS5016 куртка для девочек (14, Розовый(37))</t>
  </si>
  <si>
    <t xml:space="preserve">  Описание: 
Трикотажная куртка с шрифтовым принтом, декорированным цветами. Горловина изнутри отделана цветной киперкой
  Состав: 100%хлопок</t>
  </si>
  <si>
    <t>GFXS5016 куртка для девочек (12, Розовый(37))</t>
  </si>
  <si>
    <t>GFXS5016 куртка для девочек (13, Розовый(37))</t>
  </si>
  <si>
    <t>GFT5016 футболка для девочек (1 шт в кор.)</t>
  </si>
  <si>
    <t xml:space="preserve">34989      </t>
  </si>
  <si>
    <t>GFT5016 футболка для девочек</t>
  </si>
  <si>
    <t>GFT5016 футболка для девочек (14, Розовый(37))</t>
  </si>
  <si>
    <t xml:space="preserve">  Описание: Трикотажная футболка с принтом "BELLE" то выглядывающим, то утопающим в цветах.
  Состав: 93%хлопок 7%эластан</t>
  </si>
  <si>
    <t>GFT5016 футболка для девочек (12, Розовый(37))</t>
  </si>
  <si>
    <t>GFT5016 футболка для девочек (13, Розовый(37))</t>
  </si>
  <si>
    <t>GFJ3016 джемпер для девочек (1 шт в кор.)</t>
  </si>
  <si>
    <t xml:space="preserve">34950      </t>
  </si>
  <si>
    <t>GFJ3016 джемпер для девочек</t>
  </si>
  <si>
    <t>Ментол(27)</t>
  </si>
  <si>
    <t>GFJ3016 джемпер для девочек (1, Ментол(27))</t>
  </si>
  <si>
    <t xml:space="preserve">  Описание: Трикотажный джемпер в нежным принтом: мечтательная девочка, парящая над цветами.
  Состав: 100%хлопок</t>
  </si>
  <si>
    <t>GFJ3016 джемпер для девочек (1, Розовый(37))</t>
  </si>
  <si>
    <t>GFJ3016 джемпер для девочек (2, Ментол(27))</t>
  </si>
  <si>
    <t>GFJ3016 джемпер для девочек (2, Розовый(37))</t>
  </si>
  <si>
    <t>GFJ3016 джемпер для девочек (3, Ментол(27))</t>
  </si>
  <si>
    <t>GFJ3016 джемпер для девочек (3, Розовый(37))</t>
  </si>
  <si>
    <t>GFJ3016 джемпер для девочек (4, Ментол(27))</t>
  </si>
  <si>
    <t>GFJ3016 джемпер для девочек (4, Розовый(37))</t>
  </si>
  <si>
    <t>GFJ3016 джемпер для девочек (5, Ментол(27))</t>
  </si>
  <si>
    <t>GFJ3016 джемпер для девочек (5, Розовый(37))</t>
  </si>
  <si>
    <t>GFN3016/1 джемпер для девочек (1 шт в кор.)</t>
  </si>
  <si>
    <t xml:space="preserve">34949      </t>
  </si>
  <si>
    <t>GFN3016/1 джемпер для девочек</t>
  </si>
  <si>
    <t>GFN3016/1 джемпер для девочек (1, Лазурный(21))</t>
  </si>
  <si>
    <t>GFN3016/1 джемпер для девочек (1, Персиковый(33))</t>
  </si>
  <si>
    <t>GFN3016/1 джемпер для девочек (2, Лазурный(21))</t>
  </si>
  <si>
    <t>GFN3016/1 джемпер для девочек (2, Персиковый(33))</t>
  </si>
  <si>
    <t>GFN3016/1 джемпер для девочек (3, Лазурный(21))</t>
  </si>
  <si>
    <t>GFN3016/1 джемпер для девочек (3, Персиковый(33))</t>
  </si>
  <si>
    <t>GFN3016/1 джемпер для девочек (4, Лазурный(21))</t>
  </si>
  <si>
    <t>GFN3016/1 джемпер для девочек (4, Персиковый(33))</t>
  </si>
  <si>
    <t>GFN3016/1 джемпер для девочек (5, Лазурный(21))</t>
  </si>
  <si>
    <t>GFN3016/1 джемпер для девочек (5, Персиковый(33))</t>
  </si>
  <si>
    <t>GFXS3016 куртка для девочек (1 шт в кор.)</t>
  </si>
  <si>
    <t xml:space="preserve">34955      </t>
  </si>
  <si>
    <t>GFXS3016 куртка для девочек</t>
  </si>
  <si>
    <t>GFXS3016 куртка для девочек (1, Розовый(37))</t>
  </si>
  <si>
    <t>GFXS3016 куртка для девочек (2, Розовый(37))</t>
  </si>
  <si>
    <t>GFXS3016 куртка для девочек (3, Розовый(37))</t>
  </si>
  <si>
    <t>GFXS3016 куртка для девочек (4, Розовый(37))</t>
  </si>
  <si>
    <t>GFXS3016 куртка для девочек (5, Розовый(37))</t>
  </si>
  <si>
    <t>GFT3016 футболка для девочек (1 шт в кор.)</t>
  </si>
  <si>
    <t xml:space="preserve">34954      </t>
  </si>
  <si>
    <t>GFT3016 футболка для девочек</t>
  </si>
  <si>
    <t>GFT3016 футболка для девочек (1, Розовый(37))</t>
  </si>
  <si>
    <t xml:space="preserve">  Описание: Трикотажная футболка с принтом "BELLE" то выглядывающим, то утопающим в цветах.
  Состав: 100%хлопок</t>
  </si>
  <si>
    <t>GFT3016 футболка для девочек (2, Розовый(37))</t>
  </si>
  <si>
    <t>GFT3016 футболка для девочек (3, Розовый(37))</t>
  </si>
  <si>
    <t>GFT3016 футболка для девочек (4, Розовый(37))</t>
  </si>
  <si>
    <t>GFT3016 футболка для девочек (5, Розовый(37))</t>
  </si>
  <si>
    <t>GFT3016/1 футболка для девочек (1 шт в кор.)</t>
  </si>
  <si>
    <t xml:space="preserve">34953      </t>
  </si>
  <si>
    <t>GFT3016/1 футболка для девочек</t>
  </si>
  <si>
    <t>GFT3016/1 футболка для девочек (1, Ментол(27))</t>
  </si>
  <si>
    <t xml:space="preserve">  Описание: Трикотажная футболка с цветочным купоном по горловине, плечам и на рукавах
  Состав: 100%хлопок</t>
  </si>
  <si>
    <t>GFT3016/1 футболка для девочек (1, Персиковый(33))</t>
  </si>
  <si>
    <t>GFT3016/1 футболка для девочек (2, Ментол(27))</t>
  </si>
  <si>
    <t>GFT3016/1 футболка для девочек (2, Персиковый(33))</t>
  </si>
  <si>
    <t>GFT3016/1 футболка для девочек (3, Ментол(27))</t>
  </si>
  <si>
    <t>GFT3016/1 футболка для девочек (3, Персиковый(33))</t>
  </si>
  <si>
    <t>GFT3016/1 футболка для девочек (4, Ментол(27))</t>
  </si>
  <si>
    <t>GFT3016/1 футболка для девочек (4, Персиковый(33))</t>
  </si>
  <si>
    <t>GFT3016/1 футболка для девочек (5, Ментол(27))</t>
  </si>
  <si>
    <t>GFT3016/1 футболка для девочек (5, Персиковый(33))</t>
  </si>
  <si>
    <t>=SUMIF(R[1]C[4]:R[50]C[4],"=6",R[1]C:R[50]C)</t>
  </si>
  <si>
    <t>=SUMIF(R[1]C[4]:R[36]C[4],"=7",R[1]C:R[36]C)</t>
  </si>
  <si>
    <t>GFJ4016 джемпер для девочек (1 шт в кор.)</t>
  </si>
  <si>
    <t xml:space="preserve">34973      </t>
  </si>
  <si>
    <t>GFJ4016 джемпер для девочек</t>
  </si>
  <si>
    <t>GFJ4016 джемпер для девочек (6, Бирюза(4))</t>
  </si>
  <si>
    <t>GFJ4016 джемпер для девочек (6, Розовый(37))</t>
  </si>
  <si>
    <t>GFJ4016 джемпер для девочек (7, Бирюза(4))</t>
  </si>
  <si>
    <t>GFJ4016 джемпер для девочек (7, Розовый(37))</t>
  </si>
  <si>
    <t>GFJ4016 джемпер для девочек (8, Бирюза(4))</t>
  </si>
  <si>
    <t>GFJ4016 джемпер для девочек (8, Розовый(37))</t>
  </si>
  <si>
    <t>GFJ4016 джемпер для девочек (9, Бирюза(4))</t>
  </si>
  <si>
    <t>GFJ4016 джемпер для девочек (9, Розовый(37))</t>
  </si>
  <si>
    <t>GFJ4016 джемпер для девочек (10, Бирюза(4))</t>
  </si>
  <si>
    <t>GFJ4016 джемпер для девочек (10, Розовый(37))</t>
  </si>
  <si>
    <t>GFJ4016 джемпер для девочек (11, Бирюза(4))</t>
  </si>
  <si>
    <t>GFJ4016 джемпер для девочек (11, Розовый(37))</t>
  </si>
  <si>
    <t>GFN4016/1 джемпер для девочек (1 шт в кор.)</t>
  </si>
  <si>
    <t xml:space="preserve">34972      </t>
  </si>
  <si>
    <t>GFN4016/1 джемпер для девочек</t>
  </si>
  <si>
    <t>GFN4016/1 джемпер для девочек (6, Ментол(27))</t>
  </si>
  <si>
    <t>GFN4016/1 джемпер для девочек (6, Персиковый(33))</t>
  </si>
  <si>
    <t>GFN4016/1 джемпер для девочек (7, Ментол(27))</t>
  </si>
  <si>
    <t>GFN4016/1 джемпер для девочек (7, Персиковый(33))</t>
  </si>
  <si>
    <t>GFN4016/1 джемпер для девочек (8, Ментол(27))</t>
  </si>
  <si>
    <t>GFN4016/1 джемпер для девочек (8, Персиковый(33))</t>
  </si>
  <si>
    <t>GFN4016/1 джемпер для девочек (9, Ментол(27))</t>
  </si>
  <si>
    <t>GFN4016/1 джемпер для девочек (9, Персиковый(33))</t>
  </si>
  <si>
    <t>GFN4016/1 джемпер для девочек (10, Ментол(27))</t>
  </si>
  <si>
    <t>GFN4016/1 джемпер для девочек (10, Персиковый(33))</t>
  </si>
  <si>
    <t>GFN4016/1 джемпер для девочек (11, Ментол(27))</t>
  </si>
  <si>
    <t>GFN4016/1 джемпер для девочек (11, Персиковый(33))</t>
  </si>
  <si>
    <t>GFXS4016 куртка для девочек (1 шт в кор.)</t>
  </si>
  <si>
    <t xml:space="preserve">34980      </t>
  </si>
  <si>
    <t>GFXS4016 куртка для девочек</t>
  </si>
  <si>
    <t>GFXS4016 куртка для девочек (6, Розовый(37))</t>
  </si>
  <si>
    <t>GFXS4016 куртка для девочек (7, Розовый(37))</t>
  </si>
  <si>
    <t>GFXS4016 куртка для девочек (8, Розовый(37))</t>
  </si>
  <si>
    <t>GFXS4016 куртка для девочек (9, Розовый(37))</t>
  </si>
  <si>
    <t>GFXS4016 куртка для девочек (10, Розовый(37))</t>
  </si>
  <si>
    <t>GFL4016 брюки для девочек (1 шт в кор.)</t>
  </si>
  <si>
    <t xml:space="preserve">34974      </t>
  </si>
  <si>
    <t>GFL4016 брюки для девочек</t>
  </si>
  <si>
    <t>GFL4016 брюки для девочек (6, Ментол(27))</t>
  </si>
  <si>
    <t xml:space="preserve">  Описание: Лосины. Стильные! Цветные! Сочетаются с любым однотонным верхом.
  Состав: 93%хлопок 7%эластан</t>
  </si>
  <si>
    <t>GFL4016 брюки для девочек (6, Персиковый(33))</t>
  </si>
  <si>
    <t>GFL4016 брюки для девочек (7, Ментол(27))</t>
  </si>
  <si>
    <t>GFL4016 брюки для девочек (7, Персиковый(33))</t>
  </si>
  <si>
    <t>GFL4016 брюки для девочек (8, Ментол(27))</t>
  </si>
  <si>
    <t>GFL4016 брюки для девочек (9, Ментол(27))</t>
  </si>
  <si>
    <t>GFL4016 брюки для девочек (9, Персиковый(33))</t>
  </si>
  <si>
    <t>GFL4016 брюки для девочек (10, Ментол(27))</t>
  </si>
  <si>
    <t>GFL4016 брюки для девочек (10, Персиковый(33))</t>
  </si>
  <si>
    <t>GFL4016 брюки для девочек (11, Персиковый(33))</t>
  </si>
  <si>
    <t>GFT4016 футболка для девочек (1 шт в кор.)</t>
  </si>
  <si>
    <t xml:space="preserve">34979      </t>
  </si>
  <si>
    <t>GFT4016 футболка для девочек</t>
  </si>
  <si>
    <t>GFT4016 футболка для девочек (6, Розовый(37))</t>
  </si>
  <si>
    <t>GFT4016 футболка для девочек (7, Розовый(37))</t>
  </si>
  <si>
    <t>GFT4016 футболка для девочек (8, Розовый(37))</t>
  </si>
  <si>
    <t>GFT4016 футболка для девочек (9, Розовый(37))</t>
  </si>
  <si>
    <t>GFT4016 футболка для девочек (10, Розовый(37))</t>
  </si>
  <si>
    <t>GFT4016 футболка для девочек (11, Розовый(37))</t>
  </si>
  <si>
    <t>GFT4016/1 футболка для девочек (1 шт в кор.)</t>
  </si>
  <si>
    <t xml:space="preserve">34978      </t>
  </si>
  <si>
    <t>GFT4016/1 футболка для девочек</t>
  </si>
  <si>
    <t>GFT4016/1 футболка для девочек (6, Ментол(27))</t>
  </si>
  <si>
    <t>GFT4016/1 футболка для девочек (6, Персиковый(33))</t>
  </si>
  <si>
    <t>GFT4016/1 футболка для девочек (7, Ментол(27))</t>
  </si>
  <si>
    <t>GFT4016/1 футболка для девочек (7, Персиковый(33))</t>
  </si>
  <si>
    <t>GFT4016/1 футболка для девочек (8, Ментол(27))</t>
  </si>
  <si>
    <t>GFT4016/1 футболка для девочек (8, Персиковый(33))</t>
  </si>
  <si>
    <t>GFT4016/1 футболка для девочек (9, Ментол(27))</t>
  </si>
  <si>
    <t>GFT4016/1 футболка для девочек (9, Персиковый(33))</t>
  </si>
  <si>
    <t>GFT4016/1 футболка для девочек (10, Ментол(27))</t>
  </si>
  <si>
    <t>GFT4016/1 футболка для девочек (10, Персиковый(33))</t>
  </si>
  <si>
    <t>GFT4016/1 футболка для девочек (11, Ментол(27))</t>
  </si>
  <si>
    <t>GFT4016/1 футболка для девочек (11, Персиковый(33))</t>
  </si>
  <si>
    <t>В17_Каррррамба!!!</t>
  </si>
  <si>
    <t>=SUMIF(R[1]C[4]:R[74]C[4],"=5",R[1]C:R[74]C)</t>
  </si>
  <si>
    <t>=SUMIF(R[1]C[4]:R[42]C[4],"=6",R[1]C:R[42]C)</t>
  </si>
  <si>
    <t>GFJ3017 джемпер для девочек (1 шт в кор.)</t>
  </si>
  <si>
    <t xml:space="preserve">34999      </t>
  </si>
  <si>
    <t>GFJ3017 джемпер для девочек</t>
  </si>
  <si>
    <t>GFJ3017 джемпер для девочек (1, Голубой(9))</t>
  </si>
  <si>
    <t xml:space="preserve">  Описание: Плечо мягкой формы,  фигурный низ, декоративный лейбл по нижнему срезу переда.
  Состав: 100%хлопок</t>
  </si>
  <si>
    <t>GFJ3017 джемпер для девочек (2, Голубой(9))</t>
  </si>
  <si>
    <t>GFJ3017 джемпер для девочек (3, Голубой(9))</t>
  </si>
  <si>
    <t>GFJ3017 джемпер для девочек (4, Голубой(9))</t>
  </si>
  <si>
    <t>GFJ3017 джемпер для девочек (5, Голубой(9))</t>
  </si>
  <si>
    <t>GFJ3017/1 джемпер для девочек (1 шт в кор.)</t>
  </si>
  <si>
    <t xml:space="preserve">34998      </t>
  </si>
  <si>
    <t>GFJ3017/1 джемпер для девочек</t>
  </si>
  <si>
    <t>GFJ3017/1 джемпер для девочек (1, Желтый(11))</t>
  </si>
  <si>
    <t>GFJ3017/1 джемпер для девочек (2, Желтый(11))</t>
  </si>
  <si>
    <t>GFJ3017/1 джемпер для девочек (3, Желтый(11))</t>
  </si>
  <si>
    <t>GFJ3017/1 джемпер для девочек (4, Желтый(11))</t>
  </si>
  <si>
    <t>GFXK3017 куртка для девочек (1 шт в кор.)</t>
  </si>
  <si>
    <t xml:space="preserve">35006      </t>
  </si>
  <si>
    <t>GFXK3017 куртка для девочек</t>
  </si>
  <si>
    <t>GFXK3017 куртка для девочек (1, Голубой(9))</t>
  </si>
  <si>
    <t xml:space="preserve">  Описание: Полностью из флиса, с декоративной двуцветной молнией, капюшон регулируется с помощью шнурка, внутренние швы капюшона закрыты хлопковым подкладом.
  Состав: 100%полиэстер, вставка: 100%хлопок</t>
  </si>
  <si>
    <t>GFXK3017 куртка для девочек (2, Голубой(9))</t>
  </si>
  <si>
    <t>GFXK3017 куртка для девочек (3, Голубой(9))</t>
  </si>
  <si>
    <t>GFXK3017 куртка для девочек (4, Голубой(9))</t>
  </si>
  <si>
    <t>GFXK3017 куртка для девочек (5, Голубой(9))</t>
  </si>
  <si>
    <t>GFXK3017/1 куртка для девочек (1 шт в кор.)</t>
  </si>
  <si>
    <t xml:space="preserve">35005      </t>
  </si>
  <si>
    <t>GFXK3017/1 куртка для девочек</t>
  </si>
  <si>
    <t>GFXK3017/1 куртка для девочек (1, Желтый(11))</t>
  </si>
  <si>
    <t>GFXK3017/1 куртка для девочек (2, Желтый(11))</t>
  </si>
  <si>
    <t>GFXK3017/1 куртка для девочек (3, Желтый(11))</t>
  </si>
  <si>
    <t>GFXK3017/1 куртка для девочек (4, Желтый(11))</t>
  </si>
  <si>
    <t>GFXK3017/1 куртка для девочек (5, Желтый(11))</t>
  </si>
  <si>
    <t>GFT3017 футболка для девочек (1 шт в кор.)</t>
  </si>
  <si>
    <t xml:space="preserve">35004      </t>
  </si>
  <si>
    <t>GFT3017 футболка для девочек</t>
  </si>
  <si>
    <t>GFT3017 футболка для девочек (1, Голубой(9))</t>
  </si>
  <si>
    <t xml:space="preserve">  Описание: Плечо мягкой формы,  лейбл по низу, декоративный элемент на рукаве.
  Состав: 100%хлопок</t>
  </si>
  <si>
    <t>GFT3017 футболка для девочек (2, Голубой(9))</t>
  </si>
  <si>
    <t>GFT3017 футболка для девочек (3, Голубой(9))</t>
  </si>
  <si>
    <t>GFT3017 футболка для девочек (4, Голубой(9))</t>
  </si>
  <si>
    <t>GFT3017 футболка для девочек (5, Голубой(9))</t>
  </si>
  <si>
    <t>GFT3017/1 футболка для девочек (1 шт в кор.)</t>
  </si>
  <si>
    <t xml:space="preserve">35002      </t>
  </si>
  <si>
    <t>GFT3017/1 футболка для девочек</t>
  </si>
  <si>
    <t>GFT3017/1 футболка для девочек (1, Желтый(11))</t>
  </si>
  <si>
    <t>GFT3017/1 футболка для девочек (2, Желтый(11))</t>
  </si>
  <si>
    <t>GFT3017/1 футболка для девочек (3, Желтый(11))</t>
  </si>
  <si>
    <t>GFT3017/1 футболка для девочек (4, Желтый(11))</t>
  </si>
  <si>
    <t>GFT3017/1 футболка для девочек (5, Желтый(11))</t>
  </si>
  <si>
    <t>GFT3017/2 футболка для девочек (1 шт в кор.)</t>
  </si>
  <si>
    <t xml:space="preserve">35003      </t>
  </si>
  <si>
    <t>GFT3017/2 футболка для девочек</t>
  </si>
  <si>
    <t>GFT3017/2 футболка для девочек (1, Бирюза(4))</t>
  </si>
  <si>
    <t>GFT3017/2 футболка для девочек (2, Бирюза(4))</t>
  </si>
  <si>
    <t>GFT3017/2 футболка для девочек (3, Бирюза(4))</t>
  </si>
  <si>
    <t>GFT3017/2 футболка для девочек (4, Бирюза(4))</t>
  </si>
  <si>
    <t>GFT3017/2 футболка для девочек (5, Бирюза(4))</t>
  </si>
  <si>
    <t>GFJ4017 джемпер для девочек (1 шт в кор.)</t>
  </si>
  <si>
    <t xml:space="preserve">35013      </t>
  </si>
  <si>
    <t>GFJ4017 джемпер для девочек</t>
  </si>
  <si>
    <t>GFJ4017 джемпер для девочек (6, Желтый(11))</t>
  </si>
  <si>
    <t xml:space="preserve">  Описание: Плечо мягкой формы, фигурный низ, декоративный лейбл по нижнему срезу переда.
  Состав: 100%хлопок</t>
  </si>
  <si>
    <t>GFJ4017 джемпер для девочек (7, Желтый(11))</t>
  </si>
  <si>
    <t>GFJ4017 джемпер для девочек (8, Желтый(11))</t>
  </si>
  <si>
    <t>GFJ4017 джемпер для девочек (9, Желтый(11))</t>
  </si>
  <si>
    <t>GFJ4017 джемпер для девочек (10, Желтый(11))</t>
  </si>
  <si>
    <t>GFJ4017 джемпер для девочек (11, Желтый(11))</t>
  </si>
  <si>
    <t>GFJ4017/1 джемпер для девочек (1 шт в кор.)</t>
  </si>
  <si>
    <t xml:space="preserve">35014      </t>
  </si>
  <si>
    <t>GFJ4017/1 джемпер для девочек</t>
  </si>
  <si>
    <t>GFJ4017/1 джемпер для девочек (6, Голубой(9))</t>
  </si>
  <si>
    <t>GFJ4017/1 джемпер для девочек (7, Голубой(9))</t>
  </si>
  <si>
    <t>GFJ4017/1 джемпер для девочек (8, Голубой(9))</t>
  </si>
  <si>
    <t>GFJ4017/1 джемпер для девочек (9, Голубой(9))</t>
  </si>
  <si>
    <t>GFJ4017/1 джемпер для девочек (10, Голубой(9))</t>
  </si>
  <si>
    <t>GFJ4017/1 джемпер для девочек (11, Голубой(9))</t>
  </si>
  <si>
    <t>GFXK4017 куртка для девочек (1 шт в кор.)</t>
  </si>
  <si>
    <t xml:space="preserve">35022      </t>
  </si>
  <si>
    <t>GFXK4017 куртка для девочек</t>
  </si>
  <si>
    <t>GFXK4017 куртка для девочек (6, Голубой(9))</t>
  </si>
  <si>
    <t xml:space="preserve">  Описание: Полностью из флиса, с двухцветной молнией, капюшон регулируется с помощью шнурка, внутренние швы капюшона закрыты подкладом из хлопковой ткани.
  Состав: 100%полиэстер, вставка: 100%хлопок</t>
  </si>
  <si>
    <t>GFXK4017 куртка для девочек (7, Голубой(9))</t>
  </si>
  <si>
    <t>GFXK4017 куртка для девочек (8, Голубой(9))</t>
  </si>
  <si>
    <t>GFXK4017 куртка для девочек (9, Голубой(9))</t>
  </si>
  <si>
    <t>GFXK4017 куртка для девочек (10, Голубой(9))</t>
  </si>
  <si>
    <t>GFXK4017 куртка для девочек (11, Голубой(9))</t>
  </si>
  <si>
    <t>GFXK4017/1 куртка для девочек (1 шт в кор.)</t>
  </si>
  <si>
    <t xml:space="preserve">35021      </t>
  </si>
  <si>
    <t>GFXK4017/1 куртка для девочек</t>
  </si>
  <si>
    <t>GFXK4017/1 куртка для девочек (6, Желтый(11))</t>
  </si>
  <si>
    <t>GFXK4017/1 куртка для девочек (7, Желтый(11))</t>
  </si>
  <si>
    <t>GFXK4017/1 куртка для девочек (8, Желтый(11))</t>
  </si>
  <si>
    <t>GFXK4017/1 куртка для девочек (9, Желтый(11))</t>
  </si>
  <si>
    <t>GFXK4017/1 куртка для девочек (10, Желтый(11))</t>
  </si>
  <si>
    <t>GFXK4017/1 куртка для девочек (11, Желтый(11))</t>
  </si>
  <si>
    <t>GFT4017 футболка для девочек (1 шт в кор.)</t>
  </si>
  <si>
    <t xml:space="preserve">35019      </t>
  </si>
  <si>
    <t>GFT4017 футболка для девочек</t>
  </si>
  <si>
    <t>GFT4017 футболка для девочек (6, Желтый(11))</t>
  </si>
  <si>
    <t xml:space="preserve">  Описание: Яркий принт, необычное цветовое решение рукава.
  Состав: 100%хлопок</t>
  </si>
  <si>
    <t>GFT4017 футболка для девочек (7, Желтый(11))</t>
  </si>
  <si>
    <t>GFT4017 футболка для девочек (8, Желтый(11))</t>
  </si>
  <si>
    <t>GFT4017 футболка для девочек (9, Желтый(11))</t>
  </si>
  <si>
    <t>GFT4017 футболка для девочек (10, Желтый(11))</t>
  </si>
  <si>
    <t>GFT4017 футболка для девочек (11, Желтый(11))</t>
  </si>
  <si>
    <t>GFT4017/1 футболка для девочек (1 шт в кор.)</t>
  </si>
  <si>
    <t xml:space="preserve">35017      </t>
  </si>
  <si>
    <t>GFT4017/1 футболка для девочек</t>
  </si>
  <si>
    <t>GFT4017/1 футболка для девочек (6, Голубой(9))</t>
  </si>
  <si>
    <t>GFT4017/1 футболка для девочек (7, Голубой(9))</t>
  </si>
  <si>
    <t>GFT4017/1 футболка для девочек (8, Голубой(9))</t>
  </si>
  <si>
    <t>GFT4017/1 футболка для девочек (9, Голубой(9))</t>
  </si>
  <si>
    <t>GFT4017/1 футболка для девочек (10, Голубой(9))</t>
  </si>
  <si>
    <t>GFT4017/1 футболка для девочек (11, Голубой(9))</t>
  </si>
  <si>
    <t>GFT4017/2 футболка для девочек (1 шт в кор.)</t>
  </si>
  <si>
    <t xml:space="preserve">35018      </t>
  </si>
  <si>
    <t>GFT4017/2 футболка для девочек</t>
  </si>
  <si>
    <t>GFT4017/2 футболка для девочек (6, Бирюза(4))</t>
  </si>
  <si>
    <t>GFT4017/2 футболка для девочек (7, Бирюза(4))</t>
  </si>
  <si>
    <t>GFT4017/2 футболка для девочек (8, Бирюза(4))</t>
  </si>
  <si>
    <t>GFT4017/2 футболка для девочек (9, Бирюза(4))</t>
  </si>
  <si>
    <t>GFT4017/2 футболка для девочек (10, Бирюза(4))</t>
  </si>
  <si>
    <t>GFT4017/2 футболка для девочек (11, Бирюза(4))</t>
  </si>
  <si>
    <t>Бланк для возврата в ООО "Компания ПЕЛИКАН" 21.03.2017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</si>
</sst>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8"/>
      <name val="Arial"/>
      <family val="2"/>
      <charset val="1"/>
    </font>
    <font>
      <b/>
      <sz val="12"/>
      <name val="Arial"/>
      <family val="2"/>
      <charset val="1"/>
    </font>
    <font>
      <b/>
      <sz val="8"/>
      <name val="Arial"/>
      <family val="2"/>
      <charset val="1"/>
    </font>
    <font>
      <sz val="28"/>
      <color indexed="10"/>
      <name val="Arial"/>
      <family val="2"/>
      <charset val="1"/>
    </font>
    <font>
      <b/>
      <sz val="10"/>
      <name val="Arial"/>
      <family val="2"/>
      <charset val="1"/>
    </font>
    <font>
      <b/>
      <sz val="9"/>
      <name val="Arial"/>
      <family val="2"/>
      <charset val="1"/>
    </font>
    <font>
      <b/>
      <sz val="11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">
    <xf numFmtId="0" fontId="0" fillId="0" borderId="0">
      <alignment horizontal="left"/>
    </xf>
  </cellStyleXfs>
  <cellXfs count="38">
    <xf numFmtId="0" fontId="0" fillId="0" borderId="0" xfId="0" applyAlignment="1"/>
    <xf numFmtId="0" fontId="2" fillId="0" borderId="0" xfId="0" applyFont="1" applyAlignment="1"/>
    <xf numFmtId="0" fontId="0" fillId="0" borderId="1" xfId="0" applyBorder="1" applyAlignment="1"/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right"/>
    </xf>
    <xf numFmtId="0" fontId="5" fillId="3" borderId="2" xfId="0" applyFont="1" applyFill="1" applyBorder="1" applyAlignment="1">
      <alignment wrapText="1"/>
    </xf>
    <xf numFmtId="0" fontId="5" fillId="3" borderId="2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0" fontId="6" fillId="4" borderId="2" xfId="0" applyFont="1" applyFill="1" applyBorder="1" applyAlignment="1">
      <alignment wrapText="1"/>
    </xf>
    <xf numFmtId="0" fontId="6" fillId="4" borderId="2" xfId="0" applyFont="1" applyFill="1" applyBorder="1" applyAlignment="1">
      <alignment horizontal="right"/>
    </xf>
    <xf numFmtId="0" fontId="6" fillId="4" borderId="1" xfId="0" applyFont="1" applyFill="1" applyBorder="1" applyAlignment="1">
      <alignment horizontal="right"/>
    </xf>
    <xf numFmtId="0" fontId="5" fillId="5" borderId="1" xfId="0" applyFont="1" applyFill="1" applyBorder="1" applyAlignment="1">
      <alignment wrapText="1"/>
    </xf>
    <xf numFmtId="0" fontId="5" fillId="5" borderId="1" xfId="0" applyFont="1" applyFill="1" applyBorder="1" applyAlignment="1">
      <alignment horizontal="right"/>
    </xf>
    <xf numFmtId="0" fontId="0" fillId="0" borderId="1" xfId="0" applyBorder="1" applyAlignment="1">
      <alignment wrapText="1"/>
    </xf>
    <xf numFmtId="2" fontId="0" fillId="0" borderId="1" xfId="0" applyNumberFormat="1" applyBorder="1" applyAlignment="1">
      <alignment horizontal="right"/>
    </xf>
    <xf numFmtId="2" fontId="0" fillId="0" borderId="1" xfId="0" applyNumberFormat="1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164" fontId="0" fillId="0" borderId="1" xfId="0" applyNumberFormat="1" applyBorder="1" applyAlignment="1">
      <alignment horizontal="right"/>
    </xf>
    <xf numFmtId="164" fontId="0" fillId="0" borderId="1" xfId="0" applyNumberFormat="1" applyFont="1" applyBorder="1" applyAlignment="1">
      <alignment horizontal="right"/>
    </xf>
    <xf numFmtId="164" fontId="0" fillId="6" borderId="1" xfId="0" applyNumberFormat="1" applyFill="1" applyBorder="1" applyAlignment="1">
      <alignment horizontal="right"/>
    </xf>
    <xf numFmtId="1" fontId="0" fillId="0" borderId="1" xfId="0" applyNumberFormat="1" applyFont="1" applyBorder="1" applyAlignment="1">
      <alignment horizontal="right"/>
    </xf>
    <xf numFmtId="2" fontId="0" fillId="6" borderId="1" xfId="0" applyNumberFormat="1" applyFill="1" applyBorder="1" applyAlignment="1">
      <alignment horizontal="right"/>
    </xf>
    <xf numFmtId="1" fontId="0" fillId="0" borderId="1" xfId="0" applyNumberFormat="1" applyBorder="1" applyAlignment="1">
      <alignment horizontal="right"/>
    </xf>
    <xf numFmtId="2" fontId="5" fillId="5" borderId="1" xfId="0" applyNumberFormat="1" applyFont="1" applyFill="1" applyBorder="1" applyAlignment="1">
      <alignment horizontal="right"/>
    </xf>
    <xf numFmtId="0" fontId="0" fillId="2" borderId="1" xfId="0" applyFill="1" applyBorder="1" applyAlignment="1" applyProtection="1">
      <alignment horizontal="right"/>
      <protection locked="0"/>
    </xf>
    <xf numFmtId="164" fontId="5" fillId="5" borderId="1" xfId="0" applyNumberFormat="1" applyFont="1" applyFill="1" applyBorder="1" applyAlignment="1">
      <alignment horizontal="right"/>
    </xf>
    <xf numFmtId="1" fontId="5" fillId="5" borderId="1" xfId="0" applyNumberFormat="1" applyFont="1" applyFill="1" applyBorder="1" applyAlignment="1">
      <alignment horizontal="right"/>
    </xf>
    <xf numFmtId="0" fontId="0" fillId="7" borderId="1" xfId="0" applyFill="1" applyBorder="1" applyAlignment="1">
      <alignment wrapText="1"/>
    </xf>
    <xf numFmtId="0" fontId="1" fillId="0" borderId="0" xfId="0" applyFont="1" applyAlignment="1"/>
    <xf numFmtId="0" fontId="3" fillId="0" borderId="0" xfId="0" applyFont="1" applyAlignment="1">
      <alignment wrapText="1"/>
    </xf>
    <xf numFmtId="0" fontId="1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justify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11</xdr:row>
      <xdr:rowOff>0</xdr:rowOff>
    </xdr:from>
    <xdr:to>
      <xdr:col>17</xdr:col>
      <xdr:colOff>9525</xdr:colOff>
      <xdr:row>21</xdr:row>
      <xdr:rowOff>9525</xdr:rowOff>
    </xdr:to>
    <xdr:pic>
      <xdr:nvPicPr>
        <xdr:cNvPr id="102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133600"/>
          <a:ext cx="1190625" cy="1895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</xdr:row>
      <xdr:rowOff>0</xdr:rowOff>
    </xdr:from>
    <xdr:to>
      <xdr:col>17</xdr:col>
      <xdr:colOff>9525</xdr:colOff>
      <xdr:row>31</xdr:row>
      <xdr:rowOff>9525</xdr:rowOff>
    </xdr:to>
    <xdr:pic>
      <xdr:nvPicPr>
        <xdr:cNvPr id="102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019550"/>
          <a:ext cx="1190625" cy="1895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33</xdr:row>
      <xdr:rowOff>0</xdr:rowOff>
    </xdr:from>
    <xdr:to>
      <xdr:col>17</xdr:col>
      <xdr:colOff>9525</xdr:colOff>
      <xdr:row>43</xdr:row>
      <xdr:rowOff>9525</xdr:rowOff>
    </xdr:to>
    <xdr:pic>
      <xdr:nvPicPr>
        <xdr:cNvPr id="102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267450"/>
          <a:ext cx="1190625" cy="2162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43</xdr:row>
      <xdr:rowOff>0</xdr:rowOff>
    </xdr:from>
    <xdr:to>
      <xdr:col>17</xdr:col>
      <xdr:colOff>9525</xdr:colOff>
      <xdr:row>54</xdr:row>
      <xdr:rowOff>9525</xdr:rowOff>
    </xdr:to>
    <xdr:pic>
      <xdr:nvPicPr>
        <xdr:cNvPr id="102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420100"/>
          <a:ext cx="1190625" cy="2343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56</xdr:row>
      <xdr:rowOff>0</xdr:rowOff>
    </xdr:from>
    <xdr:to>
      <xdr:col>17</xdr:col>
      <xdr:colOff>9525</xdr:colOff>
      <xdr:row>66</xdr:row>
      <xdr:rowOff>9525</xdr:rowOff>
    </xdr:to>
    <xdr:pic>
      <xdr:nvPicPr>
        <xdr:cNvPr id="102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115675"/>
          <a:ext cx="119062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66</xdr:row>
      <xdr:rowOff>0</xdr:rowOff>
    </xdr:from>
    <xdr:to>
      <xdr:col>17</xdr:col>
      <xdr:colOff>9525</xdr:colOff>
      <xdr:row>76</xdr:row>
      <xdr:rowOff>9525</xdr:rowOff>
    </xdr:to>
    <xdr:pic>
      <xdr:nvPicPr>
        <xdr:cNvPr id="103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401675"/>
          <a:ext cx="119062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76</xdr:row>
      <xdr:rowOff>0</xdr:rowOff>
    </xdr:from>
    <xdr:to>
      <xdr:col>17</xdr:col>
      <xdr:colOff>9525</xdr:colOff>
      <xdr:row>86</xdr:row>
      <xdr:rowOff>9525</xdr:rowOff>
    </xdr:to>
    <xdr:pic>
      <xdr:nvPicPr>
        <xdr:cNvPr id="103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5687675"/>
          <a:ext cx="11906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91</xdr:row>
      <xdr:rowOff>0</xdr:rowOff>
    </xdr:from>
    <xdr:to>
      <xdr:col>17</xdr:col>
      <xdr:colOff>9525</xdr:colOff>
      <xdr:row>101</xdr:row>
      <xdr:rowOff>9525</xdr:rowOff>
    </xdr:to>
    <xdr:pic>
      <xdr:nvPicPr>
        <xdr:cNvPr id="103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8097500"/>
          <a:ext cx="1190625" cy="1924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101</xdr:row>
      <xdr:rowOff>0</xdr:rowOff>
    </xdr:from>
    <xdr:to>
      <xdr:col>17</xdr:col>
      <xdr:colOff>9525</xdr:colOff>
      <xdr:row>111</xdr:row>
      <xdr:rowOff>9525</xdr:rowOff>
    </xdr:to>
    <xdr:pic>
      <xdr:nvPicPr>
        <xdr:cNvPr id="103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0012025"/>
          <a:ext cx="1190625" cy="15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111</xdr:row>
      <xdr:rowOff>0</xdr:rowOff>
    </xdr:from>
    <xdr:to>
      <xdr:col>17</xdr:col>
      <xdr:colOff>9525</xdr:colOff>
      <xdr:row>121</xdr:row>
      <xdr:rowOff>9525</xdr:rowOff>
    </xdr:to>
    <xdr:pic>
      <xdr:nvPicPr>
        <xdr:cNvPr id="103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1526500"/>
          <a:ext cx="1190625" cy="15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123</xdr:row>
      <xdr:rowOff>0</xdr:rowOff>
    </xdr:from>
    <xdr:to>
      <xdr:col>17</xdr:col>
      <xdr:colOff>9525</xdr:colOff>
      <xdr:row>134</xdr:row>
      <xdr:rowOff>9525</xdr:rowOff>
    </xdr:to>
    <xdr:pic>
      <xdr:nvPicPr>
        <xdr:cNvPr id="103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3402925"/>
          <a:ext cx="1190625" cy="2343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134</xdr:row>
      <xdr:rowOff>0</xdr:rowOff>
    </xdr:from>
    <xdr:to>
      <xdr:col>17</xdr:col>
      <xdr:colOff>9525</xdr:colOff>
      <xdr:row>144</xdr:row>
      <xdr:rowOff>9525</xdr:rowOff>
    </xdr:to>
    <xdr:pic>
      <xdr:nvPicPr>
        <xdr:cNvPr id="103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5736550"/>
          <a:ext cx="1190625" cy="1543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144</xdr:row>
      <xdr:rowOff>0</xdr:rowOff>
    </xdr:from>
    <xdr:to>
      <xdr:col>17</xdr:col>
      <xdr:colOff>9525</xdr:colOff>
      <xdr:row>154</xdr:row>
      <xdr:rowOff>9525</xdr:rowOff>
    </xdr:to>
    <xdr:pic>
      <xdr:nvPicPr>
        <xdr:cNvPr id="103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7270075"/>
          <a:ext cx="1190625" cy="1543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156</xdr:row>
      <xdr:rowOff>0</xdr:rowOff>
    </xdr:from>
    <xdr:to>
      <xdr:col>17</xdr:col>
      <xdr:colOff>9525</xdr:colOff>
      <xdr:row>169</xdr:row>
      <xdr:rowOff>9525</xdr:rowOff>
    </xdr:to>
    <xdr:pic>
      <xdr:nvPicPr>
        <xdr:cNvPr id="103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9165550"/>
          <a:ext cx="119062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169</xdr:row>
      <xdr:rowOff>0</xdr:rowOff>
    </xdr:from>
    <xdr:to>
      <xdr:col>17</xdr:col>
      <xdr:colOff>9525</xdr:colOff>
      <xdr:row>179</xdr:row>
      <xdr:rowOff>9525</xdr:rowOff>
    </xdr:to>
    <xdr:pic>
      <xdr:nvPicPr>
        <xdr:cNvPr id="1039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1908750"/>
          <a:ext cx="11906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179</xdr:row>
      <xdr:rowOff>0</xdr:rowOff>
    </xdr:from>
    <xdr:to>
      <xdr:col>17</xdr:col>
      <xdr:colOff>9525</xdr:colOff>
      <xdr:row>189</xdr:row>
      <xdr:rowOff>9525</xdr:rowOff>
    </xdr:to>
    <xdr:pic>
      <xdr:nvPicPr>
        <xdr:cNvPr id="104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3451800"/>
          <a:ext cx="11906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194</xdr:row>
      <xdr:rowOff>0</xdr:rowOff>
    </xdr:from>
    <xdr:to>
      <xdr:col>17</xdr:col>
      <xdr:colOff>9525</xdr:colOff>
      <xdr:row>204</xdr:row>
      <xdr:rowOff>9525</xdr:rowOff>
    </xdr:to>
    <xdr:pic>
      <xdr:nvPicPr>
        <xdr:cNvPr id="104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5861625"/>
          <a:ext cx="1190625" cy="1381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204</xdr:row>
      <xdr:rowOff>0</xdr:rowOff>
    </xdr:from>
    <xdr:to>
      <xdr:col>17</xdr:col>
      <xdr:colOff>9525</xdr:colOff>
      <xdr:row>214</xdr:row>
      <xdr:rowOff>9525</xdr:rowOff>
    </xdr:to>
    <xdr:pic>
      <xdr:nvPicPr>
        <xdr:cNvPr id="1042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723322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216</xdr:row>
      <xdr:rowOff>0</xdr:rowOff>
    </xdr:from>
    <xdr:to>
      <xdr:col>17</xdr:col>
      <xdr:colOff>9525</xdr:colOff>
      <xdr:row>226</xdr:row>
      <xdr:rowOff>9525</xdr:rowOff>
    </xdr:to>
    <xdr:pic>
      <xdr:nvPicPr>
        <xdr:cNvPr id="104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89953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227</xdr:row>
      <xdr:rowOff>0</xdr:rowOff>
    </xdr:from>
    <xdr:to>
      <xdr:col>17</xdr:col>
      <xdr:colOff>9525</xdr:colOff>
      <xdr:row>238</xdr:row>
      <xdr:rowOff>9525</xdr:rowOff>
    </xdr:to>
    <xdr:pic>
      <xdr:nvPicPr>
        <xdr:cNvPr id="104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0566975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240</xdr:row>
      <xdr:rowOff>0</xdr:rowOff>
    </xdr:from>
    <xdr:to>
      <xdr:col>17</xdr:col>
      <xdr:colOff>9525</xdr:colOff>
      <xdr:row>250</xdr:row>
      <xdr:rowOff>9525</xdr:rowOff>
    </xdr:to>
    <xdr:pic>
      <xdr:nvPicPr>
        <xdr:cNvPr id="104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250055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251</xdr:row>
      <xdr:rowOff>0</xdr:rowOff>
    </xdr:from>
    <xdr:to>
      <xdr:col>17</xdr:col>
      <xdr:colOff>9525</xdr:colOff>
      <xdr:row>261</xdr:row>
      <xdr:rowOff>9525</xdr:rowOff>
    </xdr:to>
    <xdr:pic>
      <xdr:nvPicPr>
        <xdr:cNvPr id="104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408170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261</xdr:row>
      <xdr:rowOff>0</xdr:rowOff>
    </xdr:from>
    <xdr:to>
      <xdr:col>17</xdr:col>
      <xdr:colOff>9525</xdr:colOff>
      <xdr:row>274</xdr:row>
      <xdr:rowOff>9525</xdr:rowOff>
    </xdr:to>
    <xdr:pic>
      <xdr:nvPicPr>
        <xdr:cNvPr id="104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5481875"/>
          <a:ext cx="1190625" cy="1866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279</xdr:row>
      <xdr:rowOff>0</xdr:rowOff>
    </xdr:from>
    <xdr:to>
      <xdr:col>17</xdr:col>
      <xdr:colOff>9525</xdr:colOff>
      <xdr:row>289</xdr:row>
      <xdr:rowOff>9525</xdr:rowOff>
    </xdr:to>
    <xdr:pic>
      <xdr:nvPicPr>
        <xdr:cNvPr id="1048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820602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289</xdr:row>
      <xdr:rowOff>0</xdr:rowOff>
    </xdr:from>
    <xdr:to>
      <xdr:col>17</xdr:col>
      <xdr:colOff>9525</xdr:colOff>
      <xdr:row>299</xdr:row>
      <xdr:rowOff>9525</xdr:rowOff>
    </xdr:to>
    <xdr:pic>
      <xdr:nvPicPr>
        <xdr:cNvPr id="1049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9606200"/>
          <a:ext cx="1190625" cy="1381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301</xdr:row>
      <xdr:rowOff>0</xdr:rowOff>
    </xdr:from>
    <xdr:to>
      <xdr:col>17</xdr:col>
      <xdr:colOff>9525</xdr:colOff>
      <xdr:row>311</xdr:row>
      <xdr:rowOff>9525</xdr:rowOff>
    </xdr:to>
    <xdr:pic>
      <xdr:nvPicPr>
        <xdr:cNvPr id="1050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13397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311</xdr:row>
      <xdr:rowOff>0</xdr:rowOff>
    </xdr:from>
    <xdr:to>
      <xdr:col>17</xdr:col>
      <xdr:colOff>9525</xdr:colOff>
      <xdr:row>321</xdr:row>
      <xdr:rowOff>9525</xdr:rowOff>
    </xdr:to>
    <xdr:pic>
      <xdr:nvPicPr>
        <xdr:cNvPr id="1051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27304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321</xdr:row>
      <xdr:rowOff>0</xdr:rowOff>
    </xdr:from>
    <xdr:to>
      <xdr:col>17</xdr:col>
      <xdr:colOff>9525</xdr:colOff>
      <xdr:row>331</xdr:row>
      <xdr:rowOff>9525</xdr:rowOff>
    </xdr:to>
    <xdr:pic>
      <xdr:nvPicPr>
        <xdr:cNvPr id="1052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41210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333</xdr:row>
      <xdr:rowOff>0</xdr:rowOff>
    </xdr:from>
    <xdr:to>
      <xdr:col>17</xdr:col>
      <xdr:colOff>9525</xdr:colOff>
      <xdr:row>346</xdr:row>
      <xdr:rowOff>9525</xdr:rowOff>
    </xdr:to>
    <xdr:pic>
      <xdr:nvPicPr>
        <xdr:cNvPr id="1053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5873650"/>
          <a:ext cx="1190625" cy="1866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346</xdr:row>
      <xdr:rowOff>0</xdr:rowOff>
    </xdr:from>
    <xdr:to>
      <xdr:col>17</xdr:col>
      <xdr:colOff>9525</xdr:colOff>
      <xdr:row>356</xdr:row>
      <xdr:rowOff>9525</xdr:rowOff>
    </xdr:to>
    <xdr:pic>
      <xdr:nvPicPr>
        <xdr:cNvPr id="1054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773102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361</xdr:row>
      <xdr:rowOff>0</xdr:rowOff>
    </xdr:from>
    <xdr:to>
      <xdr:col>17</xdr:col>
      <xdr:colOff>9525</xdr:colOff>
      <xdr:row>371</xdr:row>
      <xdr:rowOff>9525</xdr:rowOff>
    </xdr:to>
    <xdr:pic>
      <xdr:nvPicPr>
        <xdr:cNvPr id="1055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9997975"/>
          <a:ext cx="1190625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371</xdr:row>
      <xdr:rowOff>0</xdr:rowOff>
    </xdr:from>
    <xdr:to>
      <xdr:col>17</xdr:col>
      <xdr:colOff>9525</xdr:colOff>
      <xdr:row>381</xdr:row>
      <xdr:rowOff>9525</xdr:rowOff>
    </xdr:to>
    <xdr:pic>
      <xdr:nvPicPr>
        <xdr:cNvPr id="1056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1769625"/>
          <a:ext cx="1190625" cy="1924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383</xdr:row>
      <xdr:rowOff>0</xdr:rowOff>
    </xdr:from>
    <xdr:to>
      <xdr:col>17</xdr:col>
      <xdr:colOff>9525</xdr:colOff>
      <xdr:row>394</xdr:row>
      <xdr:rowOff>9525</xdr:rowOff>
    </xdr:to>
    <xdr:pic>
      <xdr:nvPicPr>
        <xdr:cNvPr id="1057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4046100"/>
          <a:ext cx="1190625" cy="2200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394</xdr:row>
      <xdr:rowOff>0</xdr:rowOff>
    </xdr:from>
    <xdr:to>
      <xdr:col>17</xdr:col>
      <xdr:colOff>9525</xdr:colOff>
      <xdr:row>405</xdr:row>
      <xdr:rowOff>9525</xdr:rowOff>
    </xdr:to>
    <xdr:pic>
      <xdr:nvPicPr>
        <xdr:cNvPr id="105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6236850"/>
          <a:ext cx="1190625" cy="2200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406</xdr:row>
      <xdr:rowOff>0</xdr:rowOff>
    </xdr:from>
    <xdr:to>
      <xdr:col>17</xdr:col>
      <xdr:colOff>9525</xdr:colOff>
      <xdr:row>422</xdr:row>
      <xdr:rowOff>9525</xdr:rowOff>
    </xdr:to>
    <xdr:pic>
      <xdr:nvPicPr>
        <xdr:cNvPr id="105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8608575"/>
          <a:ext cx="1190625" cy="2438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422</xdr:row>
      <xdr:rowOff>0</xdr:rowOff>
    </xdr:from>
    <xdr:to>
      <xdr:col>17</xdr:col>
      <xdr:colOff>9525</xdr:colOff>
      <xdr:row>433</xdr:row>
      <xdr:rowOff>9525</xdr:rowOff>
    </xdr:to>
    <xdr:pic>
      <xdr:nvPicPr>
        <xdr:cNvPr id="1060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71037450"/>
          <a:ext cx="1190625" cy="1724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435</xdr:row>
      <xdr:rowOff>0</xdr:rowOff>
    </xdr:from>
    <xdr:to>
      <xdr:col>17</xdr:col>
      <xdr:colOff>9525</xdr:colOff>
      <xdr:row>448</xdr:row>
      <xdr:rowOff>9525</xdr:rowOff>
    </xdr:to>
    <xdr:pic>
      <xdr:nvPicPr>
        <xdr:cNvPr id="1061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73113900"/>
          <a:ext cx="1190625" cy="1866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449</xdr:row>
      <xdr:rowOff>0</xdr:rowOff>
    </xdr:from>
    <xdr:to>
      <xdr:col>17</xdr:col>
      <xdr:colOff>9525</xdr:colOff>
      <xdr:row>459</xdr:row>
      <xdr:rowOff>9525</xdr:rowOff>
    </xdr:to>
    <xdr:pic>
      <xdr:nvPicPr>
        <xdr:cNvPr id="1062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75152250"/>
          <a:ext cx="1190625" cy="2200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459</xdr:row>
      <xdr:rowOff>0</xdr:rowOff>
    </xdr:from>
    <xdr:to>
      <xdr:col>17</xdr:col>
      <xdr:colOff>9525</xdr:colOff>
      <xdr:row>472</xdr:row>
      <xdr:rowOff>9525</xdr:rowOff>
    </xdr:to>
    <xdr:pic>
      <xdr:nvPicPr>
        <xdr:cNvPr id="1063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77343000"/>
          <a:ext cx="1190625" cy="2257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477</xdr:row>
      <xdr:rowOff>0</xdr:rowOff>
    </xdr:from>
    <xdr:to>
      <xdr:col>17</xdr:col>
      <xdr:colOff>9525</xdr:colOff>
      <xdr:row>487</xdr:row>
      <xdr:rowOff>9525</xdr:rowOff>
    </xdr:to>
    <xdr:pic>
      <xdr:nvPicPr>
        <xdr:cNvPr id="1064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0457675"/>
          <a:ext cx="1190625" cy="1381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488</xdr:row>
      <xdr:rowOff>0</xdr:rowOff>
    </xdr:from>
    <xdr:to>
      <xdr:col>17</xdr:col>
      <xdr:colOff>9525</xdr:colOff>
      <xdr:row>498</xdr:row>
      <xdr:rowOff>9525</xdr:rowOff>
    </xdr:to>
    <xdr:pic>
      <xdr:nvPicPr>
        <xdr:cNvPr id="1065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2010250"/>
          <a:ext cx="1190625" cy="15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498</xdr:row>
      <xdr:rowOff>0</xdr:rowOff>
    </xdr:from>
    <xdr:to>
      <xdr:col>17</xdr:col>
      <xdr:colOff>9525</xdr:colOff>
      <xdr:row>508</xdr:row>
      <xdr:rowOff>9525</xdr:rowOff>
    </xdr:to>
    <xdr:pic>
      <xdr:nvPicPr>
        <xdr:cNvPr id="106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3524725"/>
          <a:ext cx="11906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510</xdr:row>
      <xdr:rowOff>0</xdr:rowOff>
    </xdr:from>
    <xdr:to>
      <xdr:col>17</xdr:col>
      <xdr:colOff>9525</xdr:colOff>
      <xdr:row>521</xdr:row>
      <xdr:rowOff>9525</xdr:rowOff>
    </xdr:to>
    <xdr:pic>
      <xdr:nvPicPr>
        <xdr:cNvPr id="106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5429725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521</xdr:row>
      <xdr:rowOff>0</xdr:rowOff>
    </xdr:from>
    <xdr:to>
      <xdr:col>17</xdr:col>
      <xdr:colOff>9525</xdr:colOff>
      <xdr:row>531</xdr:row>
      <xdr:rowOff>9525</xdr:rowOff>
    </xdr:to>
    <xdr:pic>
      <xdr:nvPicPr>
        <xdr:cNvPr id="1068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70013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532</xdr:row>
      <xdr:rowOff>0</xdr:rowOff>
    </xdr:from>
    <xdr:to>
      <xdr:col>17</xdr:col>
      <xdr:colOff>9525</xdr:colOff>
      <xdr:row>542</xdr:row>
      <xdr:rowOff>9525</xdr:rowOff>
    </xdr:to>
    <xdr:pic>
      <xdr:nvPicPr>
        <xdr:cNvPr id="1069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85729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543</xdr:row>
      <xdr:rowOff>0</xdr:rowOff>
    </xdr:from>
    <xdr:to>
      <xdr:col>17</xdr:col>
      <xdr:colOff>9525</xdr:colOff>
      <xdr:row>553</xdr:row>
      <xdr:rowOff>9525</xdr:rowOff>
    </xdr:to>
    <xdr:pic>
      <xdr:nvPicPr>
        <xdr:cNvPr id="1070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0144600"/>
          <a:ext cx="1190625" cy="1543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553</xdr:row>
      <xdr:rowOff>0</xdr:rowOff>
    </xdr:from>
    <xdr:to>
      <xdr:col>17</xdr:col>
      <xdr:colOff>9525</xdr:colOff>
      <xdr:row>564</xdr:row>
      <xdr:rowOff>9525</xdr:rowOff>
    </xdr:to>
    <xdr:pic>
      <xdr:nvPicPr>
        <xdr:cNvPr id="1071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1678125"/>
          <a:ext cx="1190625" cy="1724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564</xdr:row>
      <xdr:rowOff>0</xdr:rowOff>
    </xdr:from>
    <xdr:to>
      <xdr:col>17</xdr:col>
      <xdr:colOff>9525</xdr:colOff>
      <xdr:row>575</xdr:row>
      <xdr:rowOff>9525</xdr:rowOff>
    </xdr:to>
    <xdr:pic>
      <xdr:nvPicPr>
        <xdr:cNvPr id="1072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3392625"/>
          <a:ext cx="1190625" cy="1724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577</xdr:row>
      <xdr:rowOff>0</xdr:rowOff>
    </xdr:from>
    <xdr:to>
      <xdr:col>17</xdr:col>
      <xdr:colOff>9525</xdr:colOff>
      <xdr:row>590</xdr:row>
      <xdr:rowOff>9525</xdr:rowOff>
    </xdr:to>
    <xdr:pic>
      <xdr:nvPicPr>
        <xdr:cNvPr id="1073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5469075"/>
          <a:ext cx="1190625" cy="1866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590</xdr:row>
      <xdr:rowOff>0</xdr:rowOff>
    </xdr:from>
    <xdr:to>
      <xdr:col>17</xdr:col>
      <xdr:colOff>9525</xdr:colOff>
      <xdr:row>600</xdr:row>
      <xdr:rowOff>9525</xdr:rowOff>
    </xdr:to>
    <xdr:pic>
      <xdr:nvPicPr>
        <xdr:cNvPr id="1074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732645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601</xdr:row>
      <xdr:rowOff>0</xdr:rowOff>
    </xdr:from>
    <xdr:to>
      <xdr:col>17</xdr:col>
      <xdr:colOff>9525</xdr:colOff>
      <xdr:row>611</xdr:row>
      <xdr:rowOff>9525</xdr:rowOff>
    </xdr:to>
    <xdr:pic>
      <xdr:nvPicPr>
        <xdr:cNvPr id="1075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890760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612</xdr:row>
      <xdr:rowOff>0</xdr:rowOff>
    </xdr:from>
    <xdr:to>
      <xdr:col>17</xdr:col>
      <xdr:colOff>9525</xdr:colOff>
      <xdr:row>622</xdr:row>
      <xdr:rowOff>9525</xdr:rowOff>
    </xdr:to>
    <xdr:pic>
      <xdr:nvPicPr>
        <xdr:cNvPr id="1076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00488750"/>
          <a:ext cx="11906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622</xdr:row>
      <xdr:rowOff>0</xdr:rowOff>
    </xdr:from>
    <xdr:to>
      <xdr:col>17</xdr:col>
      <xdr:colOff>9525</xdr:colOff>
      <xdr:row>634</xdr:row>
      <xdr:rowOff>9525</xdr:rowOff>
    </xdr:to>
    <xdr:pic>
      <xdr:nvPicPr>
        <xdr:cNvPr id="1077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02031800"/>
          <a:ext cx="1190625" cy="2114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634</xdr:row>
      <xdr:rowOff>0</xdr:rowOff>
    </xdr:from>
    <xdr:to>
      <xdr:col>17</xdr:col>
      <xdr:colOff>9525</xdr:colOff>
      <xdr:row>647</xdr:row>
      <xdr:rowOff>9525</xdr:rowOff>
    </xdr:to>
    <xdr:pic>
      <xdr:nvPicPr>
        <xdr:cNvPr id="1078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04136825"/>
          <a:ext cx="1190625" cy="2009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652</xdr:row>
      <xdr:rowOff>0</xdr:rowOff>
    </xdr:from>
    <xdr:to>
      <xdr:col>17</xdr:col>
      <xdr:colOff>9525</xdr:colOff>
      <xdr:row>662</xdr:row>
      <xdr:rowOff>9525</xdr:rowOff>
    </xdr:to>
    <xdr:pic>
      <xdr:nvPicPr>
        <xdr:cNvPr id="1079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07003850"/>
          <a:ext cx="1190625" cy="15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663</xdr:row>
      <xdr:rowOff>0</xdr:rowOff>
    </xdr:from>
    <xdr:to>
      <xdr:col>17</xdr:col>
      <xdr:colOff>9525</xdr:colOff>
      <xdr:row>673</xdr:row>
      <xdr:rowOff>9525</xdr:rowOff>
    </xdr:to>
    <xdr:pic>
      <xdr:nvPicPr>
        <xdr:cNvPr id="1080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08699300"/>
          <a:ext cx="1190625" cy="1924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673</xdr:row>
      <xdr:rowOff>0</xdr:rowOff>
    </xdr:from>
    <xdr:to>
      <xdr:col>17</xdr:col>
      <xdr:colOff>9525</xdr:colOff>
      <xdr:row>683</xdr:row>
      <xdr:rowOff>9525</xdr:rowOff>
    </xdr:to>
    <xdr:pic>
      <xdr:nvPicPr>
        <xdr:cNvPr id="1081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0613825"/>
          <a:ext cx="1190625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685</xdr:row>
      <xdr:rowOff>0</xdr:rowOff>
    </xdr:from>
    <xdr:to>
      <xdr:col>17</xdr:col>
      <xdr:colOff>9525</xdr:colOff>
      <xdr:row>695</xdr:row>
      <xdr:rowOff>9525</xdr:rowOff>
    </xdr:to>
    <xdr:pic>
      <xdr:nvPicPr>
        <xdr:cNvPr id="1082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27283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695</xdr:row>
      <xdr:rowOff>0</xdr:rowOff>
    </xdr:from>
    <xdr:to>
      <xdr:col>17</xdr:col>
      <xdr:colOff>9525</xdr:colOff>
      <xdr:row>705</xdr:row>
      <xdr:rowOff>9525</xdr:rowOff>
    </xdr:to>
    <xdr:pic>
      <xdr:nvPicPr>
        <xdr:cNvPr id="1083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4119025"/>
          <a:ext cx="1190625" cy="2162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705</xdr:row>
      <xdr:rowOff>0</xdr:rowOff>
    </xdr:from>
    <xdr:to>
      <xdr:col>17</xdr:col>
      <xdr:colOff>9525</xdr:colOff>
      <xdr:row>715</xdr:row>
      <xdr:rowOff>9525</xdr:rowOff>
    </xdr:to>
    <xdr:pic>
      <xdr:nvPicPr>
        <xdr:cNvPr id="1084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62716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716</xdr:row>
      <xdr:rowOff>0</xdr:rowOff>
    </xdr:from>
    <xdr:to>
      <xdr:col>17</xdr:col>
      <xdr:colOff>9525</xdr:colOff>
      <xdr:row>726</xdr:row>
      <xdr:rowOff>9525</xdr:rowOff>
    </xdr:to>
    <xdr:pic>
      <xdr:nvPicPr>
        <xdr:cNvPr id="1085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7843300"/>
          <a:ext cx="1190625" cy="1571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728</xdr:row>
      <xdr:rowOff>0</xdr:rowOff>
    </xdr:from>
    <xdr:to>
      <xdr:col>17</xdr:col>
      <xdr:colOff>9525</xdr:colOff>
      <xdr:row>739</xdr:row>
      <xdr:rowOff>9525</xdr:rowOff>
    </xdr:to>
    <xdr:pic>
      <xdr:nvPicPr>
        <xdr:cNvPr id="1086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9767350"/>
          <a:ext cx="1190625" cy="1724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739</xdr:row>
      <xdr:rowOff>0</xdr:rowOff>
    </xdr:from>
    <xdr:to>
      <xdr:col>17</xdr:col>
      <xdr:colOff>9525</xdr:colOff>
      <xdr:row>749</xdr:row>
      <xdr:rowOff>9525</xdr:rowOff>
    </xdr:to>
    <xdr:pic>
      <xdr:nvPicPr>
        <xdr:cNvPr id="1087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1481850"/>
          <a:ext cx="11906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749</xdr:row>
      <xdr:rowOff>0</xdr:rowOff>
    </xdr:from>
    <xdr:to>
      <xdr:col>17</xdr:col>
      <xdr:colOff>9525</xdr:colOff>
      <xdr:row>759</xdr:row>
      <xdr:rowOff>9525</xdr:rowOff>
    </xdr:to>
    <xdr:pic>
      <xdr:nvPicPr>
        <xdr:cNvPr id="1088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3024900"/>
          <a:ext cx="11906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760</xdr:row>
      <xdr:rowOff>0</xdr:rowOff>
    </xdr:from>
    <xdr:to>
      <xdr:col>17</xdr:col>
      <xdr:colOff>9525</xdr:colOff>
      <xdr:row>773</xdr:row>
      <xdr:rowOff>9525</xdr:rowOff>
    </xdr:to>
    <xdr:pic>
      <xdr:nvPicPr>
        <xdr:cNvPr id="1089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4748925"/>
          <a:ext cx="119062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778</xdr:row>
      <xdr:rowOff>0</xdr:rowOff>
    </xdr:from>
    <xdr:to>
      <xdr:col>17</xdr:col>
      <xdr:colOff>9525</xdr:colOff>
      <xdr:row>788</xdr:row>
      <xdr:rowOff>9525</xdr:rowOff>
    </xdr:to>
    <xdr:pic>
      <xdr:nvPicPr>
        <xdr:cNvPr id="1090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8358900"/>
          <a:ext cx="1190625" cy="1924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788</xdr:row>
      <xdr:rowOff>0</xdr:rowOff>
    </xdr:from>
    <xdr:to>
      <xdr:col>17</xdr:col>
      <xdr:colOff>9525</xdr:colOff>
      <xdr:row>798</xdr:row>
      <xdr:rowOff>9525</xdr:rowOff>
    </xdr:to>
    <xdr:pic>
      <xdr:nvPicPr>
        <xdr:cNvPr id="1091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0273425"/>
          <a:ext cx="1190625" cy="15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798</xdr:row>
      <xdr:rowOff>0</xdr:rowOff>
    </xdr:from>
    <xdr:to>
      <xdr:col>17</xdr:col>
      <xdr:colOff>9525</xdr:colOff>
      <xdr:row>808</xdr:row>
      <xdr:rowOff>9525</xdr:rowOff>
    </xdr:to>
    <xdr:pic>
      <xdr:nvPicPr>
        <xdr:cNvPr id="1092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1787900"/>
          <a:ext cx="1190625" cy="1381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809</xdr:row>
      <xdr:rowOff>0</xdr:rowOff>
    </xdr:from>
    <xdr:to>
      <xdr:col>17</xdr:col>
      <xdr:colOff>9525</xdr:colOff>
      <xdr:row>819</xdr:row>
      <xdr:rowOff>9525</xdr:rowOff>
    </xdr:to>
    <xdr:pic>
      <xdr:nvPicPr>
        <xdr:cNvPr id="1093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3340475"/>
          <a:ext cx="11906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819</xdr:row>
      <xdr:rowOff>0</xdr:rowOff>
    </xdr:from>
    <xdr:to>
      <xdr:col>17</xdr:col>
      <xdr:colOff>9525</xdr:colOff>
      <xdr:row>829</xdr:row>
      <xdr:rowOff>9525</xdr:rowOff>
    </xdr:to>
    <xdr:pic>
      <xdr:nvPicPr>
        <xdr:cNvPr id="1094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4883525"/>
          <a:ext cx="1190625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831</xdr:row>
      <xdr:rowOff>0</xdr:rowOff>
    </xdr:from>
    <xdr:to>
      <xdr:col>17</xdr:col>
      <xdr:colOff>9525</xdr:colOff>
      <xdr:row>841</xdr:row>
      <xdr:rowOff>9525</xdr:rowOff>
    </xdr:to>
    <xdr:pic>
      <xdr:nvPicPr>
        <xdr:cNvPr id="1095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6750425"/>
          <a:ext cx="1190625" cy="1543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841</xdr:row>
      <xdr:rowOff>0</xdr:rowOff>
    </xdr:from>
    <xdr:to>
      <xdr:col>17</xdr:col>
      <xdr:colOff>9525</xdr:colOff>
      <xdr:row>851</xdr:row>
      <xdr:rowOff>9525</xdr:rowOff>
    </xdr:to>
    <xdr:pic>
      <xdr:nvPicPr>
        <xdr:cNvPr id="1096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82839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852</xdr:row>
      <xdr:rowOff>0</xdr:rowOff>
    </xdr:from>
    <xdr:to>
      <xdr:col>17</xdr:col>
      <xdr:colOff>9525</xdr:colOff>
      <xdr:row>867</xdr:row>
      <xdr:rowOff>9525</xdr:rowOff>
    </xdr:to>
    <xdr:pic>
      <xdr:nvPicPr>
        <xdr:cNvPr id="1097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9855575"/>
          <a:ext cx="1190625" cy="2790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869</xdr:row>
      <xdr:rowOff>0</xdr:rowOff>
    </xdr:from>
    <xdr:to>
      <xdr:col>17</xdr:col>
      <xdr:colOff>9525</xdr:colOff>
      <xdr:row>882</xdr:row>
      <xdr:rowOff>9525</xdr:rowOff>
    </xdr:to>
    <xdr:pic>
      <xdr:nvPicPr>
        <xdr:cNvPr id="1098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42998825"/>
          <a:ext cx="119062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882</xdr:row>
      <xdr:rowOff>0</xdr:rowOff>
    </xdr:from>
    <xdr:to>
      <xdr:col>17</xdr:col>
      <xdr:colOff>9525</xdr:colOff>
      <xdr:row>892</xdr:row>
      <xdr:rowOff>9525</xdr:rowOff>
    </xdr:to>
    <xdr:pic>
      <xdr:nvPicPr>
        <xdr:cNvPr id="1099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45742025"/>
          <a:ext cx="11906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892</xdr:row>
      <xdr:rowOff>0</xdr:rowOff>
    </xdr:from>
    <xdr:to>
      <xdr:col>17</xdr:col>
      <xdr:colOff>9525</xdr:colOff>
      <xdr:row>902</xdr:row>
      <xdr:rowOff>9525</xdr:rowOff>
    </xdr:to>
    <xdr:pic>
      <xdr:nvPicPr>
        <xdr:cNvPr id="1100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4728507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903</xdr:row>
      <xdr:rowOff>0</xdr:rowOff>
    </xdr:from>
    <xdr:to>
      <xdr:col>17</xdr:col>
      <xdr:colOff>9525</xdr:colOff>
      <xdr:row>916</xdr:row>
      <xdr:rowOff>9525</xdr:rowOff>
    </xdr:to>
    <xdr:pic>
      <xdr:nvPicPr>
        <xdr:cNvPr id="1101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48866225"/>
          <a:ext cx="1190625" cy="2009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916</xdr:row>
      <xdr:rowOff>0</xdr:rowOff>
    </xdr:from>
    <xdr:to>
      <xdr:col>17</xdr:col>
      <xdr:colOff>9525</xdr:colOff>
      <xdr:row>926</xdr:row>
      <xdr:rowOff>9525</xdr:rowOff>
    </xdr:to>
    <xdr:pic>
      <xdr:nvPicPr>
        <xdr:cNvPr id="1102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50866475"/>
          <a:ext cx="1190625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931</xdr:row>
      <xdr:rowOff>0</xdr:rowOff>
    </xdr:from>
    <xdr:to>
      <xdr:col>17</xdr:col>
      <xdr:colOff>9525</xdr:colOff>
      <xdr:row>941</xdr:row>
      <xdr:rowOff>9525</xdr:rowOff>
    </xdr:to>
    <xdr:pic>
      <xdr:nvPicPr>
        <xdr:cNvPr id="1103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53238200"/>
          <a:ext cx="1190625" cy="1381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941</xdr:row>
      <xdr:rowOff>0</xdr:rowOff>
    </xdr:from>
    <xdr:to>
      <xdr:col>17</xdr:col>
      <xdr:colOff>9525</xdr:colOff>
      <xdr:row>951</xdr:row>
      <xdr:rowOff>9525</xdr:rowOff>
    </xdr:to>
    <xdr:pic>
      <xdr:nvPicPr>
        <xdr:cNvPr id="1104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54609800"/>
          <a:ext cx="1190625" cy="1381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952</xdr:row>
      <xdr:rowOff>0</xdr:rowOff>
    </xdr:from>
    <xdr:to>
      <xdr:col>17</xdr:col>
      <xdr:colOff>9525</xdr:colOff>
      <xdr:row>962</xdr:row>
      <xdr:rowOff>9525</xdr:rowOff>
    </xdr:to>
    <xdr:pic>
      <xdr:nvPicPr>
        <xdr:cNvPr id="1105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56162375"/>
          <a:ext cx="1190625" cy="1381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963</xdr:row>
      <xdr:rowOff>0</xdr:rowOff>
    </xdr:from>
    <xdr:to>
      <xdr:col>17</xdr:col>
      <xdr:colOff>9525</xdr:colOff>
      <xdr:row>973</xdr:row>
      <xdr:rowOff>9525</xdr:rowOff>
    </xdr:to>
    <xdr:pic>
      <xdr:nvPicPr>
        <xdr:cNvPr id="1106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57714950"/>
          <a:ext cx="1190625" cy="1371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973</xdr:row>
      <xdr:rowOff>0</xdr:rowOff>
    </xdr:from>
    <xdr:to>
      <xdr:col>17</xdr:col>
      <xdr:colOff>9525</xdr:colOff>
      <xdr:row>983</xdr:row>
      <xdr:rowOff>9525</xdr:rowOff>
    </xdr:to>
    <xdr:pic>
      <xdr:nvPicPr>
        <xdr:cNvPr id="1107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59077025"/>
          <a:ext cx="1190625" cy="1371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985</xdr:row>
      <xdr:rowOff>0</xdr:rowOff>
    </xdr:from>
    <xdr:to>
      <xdr:col>17</xdr:col>
      <xdr:colOff>9525</xdr:colOff>
      <xdr:row>995</xdr:row>
      <xdr:rowOff>9525</xdr:rowOff>
    </xdr:to>
    <xdr:pic>
      <xdr:nvPicPr>
        <xdr:cNvPr id="1108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608010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995</xdr:row>
      <xdr:rowOff>0</xdr:rowOff>
    </xdr:from>
    <xdr:to>
      <xdr:col>17</xdr:col>
      <xdr:colOff>9525</xdr:colOff>
      <xdr:row>1005</xdr:row>
      <xdr:rowOff>9525</xdr:rowOff>
    </xdr:to>
    <xdr:pic>
      <xdr:nvPicPr>
        <xdr:cNvPr id="1109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621917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1005</xdr:row>
      <xdr:rowOff>0</xdr:rowOff>
    </xdr:from>
    <xdr:to>
      <xdr:col>17</xdr:col>
      <xdr:colOff>9525</xdr:colOff>
      <xdr:row>1015</xdr:row>
      <xdr:rowOff>9525</xdr:rowOff>
    </xdr:to>
    <xdr:pic>
      <xdr:nvPicPr>
        <xdr:cNvPr id="1110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63582350"/>
          <a:ext cx="1190625" cy="1381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1015</xdr:row>
      <xdr:rowOff>0</xdr:rowOff>
    </xdr:from>
    <xdr:to>
      <xdr:col>17</xdr:col>
      <xdr:colOff>9525</xdr:colOff>
      <xdr:row>1025</xdr:row>
      <xdr:rowOff>9525</xdr:rowOff>
    </xdr:to>
    <xdr:pic>
      <xdr:nvPicPr>
        <xdr:cNvPr id="1111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649539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1026</xdr:row>
      <xdr:rowOff>0</xdr:rowOff>
    </xdr:from>
    <xdr:to>
      <xdr:col>17</xdr:col>
      <xdr:colOff>9525</xdr:colOff>
      <xdr:row>1037</xdr:row>
      <xdr:rowOff>9525</xdr:rowOff>
    </xdr:to>
    <xdr:pic>
      <xdr:nvPicPr>
        <xdr:cNvPr id="1112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66525575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1037</xdr:row>
      <xdr:rowOff>0</xdr:rowOff>
    </xdr:from>
    <xdr:to>
      <xdr:col>17</xdr:col>
      <xdr:colOff>9525</xdr:colOff>
      <xdr:row>1047</xdr:row>
      <xdr:rowOff>9525</xdr:rowOff>
    </xdr:to>
    <xdr:pic>
      <xdr:nvPicPr>
        <xdr:cNvPr id="1113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68097200"/>
          <a:ext cx="1190625" cy="1371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1047</xdr:row>
      <xdr:rowOff>0</xdr:rowOff>
    </xdr:from>
    <xdr:to>
      <xdr:col>17</xdr:col>
      <xdr:colOff>9525</xdr:colOff>
      <xdr:row>1057</xdr:row>
      <xdr:rowOff>9525</xdr:rowOff>
    </xdr:to>
    <xdr:pic>
      <xdr:nvPicPr>
        <xdr:cNvPr id="1114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6945927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1057</xdr:row>
      <xdr:rowOff>0</xdr:rowOff>
    </xdr:from>
    <xdr:to>
      <xdr:col>17</xdr:col>
      <xdr:colOff>9525</xdr:colOff>
      <xdr:row>1067</xdr:row>
      <xdr:rowOff>9525</xdr:rowOff>
    </xdr:to>
    <xdr:pic>
      <xdr:nvPicPr>
        <xdr:cNvPr id="1115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708594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1068</xdr:row>
      <xdr:rowOff>0</xdr:rowOff>
    </xdr:from>
    <xdr:to>
      <xdr:col>17</xdr:col>
      <xdr:colOff>9525</xdr:colOff>
      <xdr:row>1084</xdr:row>
      <xdr:rowOff>9525</xdr:rowOff>
    </xdr:to>
    <xdr:pic>
      <xdr:nvPicPr>
        <xdr:cNvPr id="1116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72431075"/>
          <a:ext cx="119062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1086</xdr:row>
      <xdr:rowOff>0</xdr:rowOff>
    </xdr:from>
    <xdr:to>
      <xdr:col>17</xdr:col>
      <xdr:colOff>9525</xdr:colOff>
      <xdr:row>1096</xdr:row>
      <xdr:rowOff>9525</xdr:rowOff>
    </xdr:to>
    <xdr:pic>
      <xdr:nvPicPr>
        <xdr:cNvPr id="1117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7507902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1096</xdr:row>
      <xdr:rowOff>0</xdr:rowOff>
    </xdr:from>
    <xdr:to>
      <xdr:col>17</xdr:col>
      <xdr:colOff>9525</xdr:colOff>
      <xdr:row>1106</xdr:row>
      <xdr:rowOff>9525</xdr:rowOff>
    </xdr:to>
    <xdr:pic>
      <xdr:nvPicPr>
        <xdr:cNvPr id="1118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7647920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1106</xdr:row>
      <xdr:rowOff>0</xdr:rowOff>
    </xdr:from>
    <xdr:to>
      <xdr:col>17</xdr:col>
      <xdr:colOff>9525</xdr:colOff>
      <xdr:row>1116</xdr:row>
      <xdr:rowOff>9525</xdr:rowOff>
    </xdr:to>
    <xdr:pic>
      <xdr:nvPicPr>
        <xdr:cNvPr id="1119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7787937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1116</xdr:row>
      <xdr:rowOff>0</xdr:rowOff>
    </xdr:from>
    <xdr:to>
      <xdr:col>17</xdr:col>
      <xdr:colOff>9525</xdr:colOff>
      <xdr:row>1126</xdr:row>
      <xdr:rowOff>9525</xdr:rowOff>
    </xdr:to>
    <xdr:pic>
      <xdr:nvPicPr>
        <xdr:cNvPr id="1120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7927955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1127</xdr:row>
      <xdr:rowOff>0</xdr:rowOff>
    </xdr:from>
    <xdr:to>
      <xdr:col>17</xdr:col>
      <xdr:colOff>9525</xdr:colOff>
      <xdr:row>1137</xdr:row>
      <xdr:rowOff>9525</xdr:rowOff>
    </xdr:to>
    <xdr:pic>
      <xdr:nvPicPr>
        <xdr:cNvPr id="1121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8086070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1137</xdr:row>
      <xdr:rowOff>0</xdr:rowOff>
    </xdr:from>
    <xdr:to>
      <xdr:col>17</xdr:col>
      <xdr:colOff>9525</xdr:colOff>
      <xdr:row>1147</xdr:row>
      <xdr:rowOff>9525</xdr:rowOff>
    </xdr:to>
    <xdr:pic>
      <xdr:nvPicPr>
        <xdr:cNvPr id="1122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82260875"/>
          <a:ext cx="1190625" cy="1371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1147</xdr:row>
      <xdr:rowOff>0</xdr:rowOff>
    </xdr:from>
    <xdr:to>
      <xdr:col>17</xdr:col>
      <xdr:colOff>9525</xdr:colOff>
      <xdr:row>1157</xdr:row>
      <xdr:rowOff>9525</xdr:rowOff>
    </xdr:to>
    <xdr:pic>
      <xdr:nvPicPr>
        <xdr:cNvPr id="1123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8362295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1158</xdr:row>
      <xdr:rowOff>0</xdr:rowOff>
    </xdr:from>
    <xdr:to>
      <xdr:col>17</xdr:col>
      <xdr:colOff>9525</xdr:colOff>
      <xdr:row>1168</xdr:row>
      <xdr:rowOff>9525</xdr:rowOff>
    </xdr:to>
    <xdr:pic>
      <xdr:nvPicPr>
        <xdr:cNvPr id="1124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85204100"/>
          <a:ext cx="1190625" cy="1371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1168</xdr:row>
      <xdr:rowOff>0</xdr:rowOff>
    </xdr:from>
    <xdr:to>
      <xdr:col>17</xdr:col>
      <xdr:colOff>9525</xdr:colOff>
      <xdr:row>1178</xdr:row>
      <xdr:rowOff>9525</xdr:rowOff>
    </xdr:to>
    <xdr:pic>
      <xdr:nvPicPr>
        <xdr:cNvPr id="1125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8656617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1183</xdr:row>
      <xdr:rowOff>0</xdr:rowOff>
    </xdr:from>
    <xdr:to>
      <xdr:col>17</xdr:col>
      <xdr:colOff>9525</xdr:colOff>
      <xdr:row>1193</xdr:row>
      <xdr:rowOff>9525</xdr:rowOff>
    </xdr:to>
    <xdr:pic>
      <xdr:nvPicPr>
        <xdr:cNvPr id="1126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88833125"/>
          <a:ext cx="1190625" cy="1381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1195</xdr:row>
      <xdr:rowOff>0</xdr:rowOff>
    </xdr:from>
    <xdr:to>
      <xdr:col>17</xdr:col>
      <xdr:colOff>9525</xdr:colOff>
      <xdr:row>1205</xdr:row>
      <xdr:rowOff>9525</xdr:rowOff>
    </xdr:to>
    <xdr:pic>
      <xdr:nvPicPr>
        <xdr:cNvPr id="1127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905666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1205</xdr:row>
      <xdr:rowOff>0</xdr:rowOff>
    </xdr:from>
    <xdr:to>
      <xdr:col>17</xdr:col>
      <xdr:colOff>9525</xdr:colOff>
      <xdr:row>1215</xdr:row>
      <xdr:rowOff>9525</xdr:rowOff>
    </xdr:to>
    <xdr:pic>
      <xdr:nvPicPr>
        <xdr:cNvPr id="1128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919573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1215</xdr:row>
      <xdr:rowOff>0</xdr:rowOff>
    </xdr:from>
    <xdr:to>
      <xdr:col>17</xdr:col>
      <xdr:colOff>9525</xdr:colOff>
      <xdr:row>1225</xdr:row>
      <xdr:rowOff>9525</xdr:rowOff>
    </xdr:to>
    <xdr:pic>
      <xdr:nvPicPr>
        <xdr:cNvPr id="1129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93347975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1226</xdr:row>
      <xdr:rowOff>0</xdr:rowOff>
    </xdr:from>
    <xdr:to>
      <xdr:col>17</xdr:col>
      <xdr:colOff>9525</xdr:colOff>
      <xdr:row>1237</xdr:row>
      <xdr:rowOff>9525</xdr:rowOff>
    </xdr:to>
    <xdr:pic>
      <xdr:nvPicPr>
        <xdr:cNvPr id="1130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94910075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1238</xdr:row>
      <xdr:rowOff>0</xdr:rowOff>
    </xdr:from>
    <xdr:to>
      <xdr:col>17</xdr:col>
      <xdr:colOff>9525</xdr:colOff>
      <xdr:row>1248</xdr:row>
      <xdr:rowOff>9525</xdr:rowOff>
    </xdr:to>
    <xdr:pic>
      <xdr:nvPicPr>
        <xdr:cNvPr id="1131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96662675"/>
          <a:ext cx="1190625" cy="1381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1248</xdr:row>
      <xdr:rowOff>0</xdr:rowOff>
    </xdr:from>
    <xdr:to>
      <xdr:col>17</xdr:col>
      <xdr:colOff>9525</xdr:colOff>
      <xdr:row>1258</xdr:row>
      <xdr:rowOff>9525</xdr:rowOff>
    </xdr:to>
    <xdr:pic>
      <xdr:nvPicPr>
        <xdr:cNvPr id="1132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980342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1260</xdr:row>
      <xdr:rowOff>0</xdr:rowOff>
    </xdr:from>
    <xdr:to>
      <xdr:col>17</xdr:col>
      <xdr:colOff>9525</xdr:colOff>
      <xdr:row>1270</xdr:row>
      <xdr:rowOff>9525</xdr:rowOff>
    </xdr:to>
    <xdr:pic>
      <xdr:nvPicPr>
        <xdr:cNvPr id="1133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9978687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1270</xdr:row>
      <xdr:rowOff>0</xdr:rowOff>
    </xdr:from>
    <xdr:to>
      <xdr:col>17</xdr:col>
      <xdr:colOff>9525</xdr:colOff>
      <xdr:row>1280</xdr:row>
      <xdr:rowOff>9525</xdr:rowOff>
    </xdr:to>
    <xdr:pic>
      <xdr:nvPicPr>
        <xdr:cNvPr id="1134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0118705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1281</xdr:row>
      <xdr:rowOff>0</xdr:rowOff>
    </xdr:from>
    <xdr:to>
      <xdr:col>17</xdr:col>
      <xdr:colOff>9525</xdr:colOff>
      <xdr:row>1291</xdr:row>
      <xdr:rowOff>9525</xdr:rowOff>
    </xdr:to>
    <xdr:pic>
      <xdr:nvPicPr>
        <xdr:cNvPr id="1135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0276820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1292</xdr:row>
      <xdr:rowOff>0</xdr:rowOff>
    </xdr:from>
    <xdr:to>
      <xdr:col>17</xdr:col>
      <xdr:colOff>9525</xdr:colOff>
      <xdr:row>1302</xdr:row>
      <xdr:rowOff>9525</xdr:rowOff>
    </xdr:to>
    <xdr:pic>
      <xdr:nvPicPr>
        <xdr:cNvPr id="1136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0434935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1302</xdr:row>
      <xdr:rowOff>0</xdr:rowOff>
    </xdr:from>
    <xdr:to>
      <xdr:col>17</xdr:col>
      <xdr:colOff>9525</xdr:colOff>
      <xdr:row>1312</xdr:row>
      <xdr:rowOff>9525</xdr:rowOff>
    </xdr:to>
    <xdr:pic>
      <xdr:nvPicPr>
        <xdr:cNvPr id="1137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0574952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1317</xdr:row>
      <xdr:rowOff>0</xdr:rowOff>
    </xdr:from>
    <xdr:to>
      <xdr:col>17</xdr:col>
      <xdr:colOff>9525</xdr:colOff>
      <xdr:row>1327</xdr:row>
      <xdr:rowOff>9525</xdr:rowOff>
    </xdr:to>
    <xdr:pic>
      <xdr:nvPicPr>
        <xdr:cNvPr id="1138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0801647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1327</xdr:row>
      <xdr:rowOff>0</xdr:rowOff>
    </xdr:from>
    <xdr:to>
      <xdr:col>17</xdr:col>
      <xdr:colOff>9525</xdr:colOff>
      <xdr:row>1337</xdr:row>
      <xdr:rowOff>9525</xdr:rowOff>
    </xdr:to>
    <xdr:pic>
      <xdr:nvPicPr>
        <xdr:cNvPr id="1139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09416650"/>
          <a:ext cx="1190625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1337</xdr:row>
      <xdr:rowOff>0</xdr:rowOff>
    </xdr:from>
    <xdr:to>
      <xdr:col>17</xdr:col>
      <xdr:colOff>9525</xdr:colOff>
      <xdr:row>1347</xdr:row>
      <xdr:rowOff>9525</xdr:rowOff>
    </xdr:to>
    <xdr:pic>
      <xdr:nvPicPr>
        <xdr:cNvPr id="1140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11188300"/>
          <a:ext cx="1190625" cy="1381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1348</xdr:row>
      <xdr:rowOff>0</xdr:rowOff>
    </xdr:from>
    <xdr:to>
      <xdr:col>17</xdr:col>
      <xdr:colOff>9525</xdr:colOff>
      <xdr:row>1358</xdr:row>
      <xdr:rowOff>9525</xdr:rowOff>
    </xdr:to>
    <xdr:pic>
      <xdr:nvPicPr>
        <xdr:cNvPr id="1141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12740875"/>
          <a:ext cx="1190625" cy="1381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1360</xdr:row>
      <xdr:rowOff>0</xdr:rowOff>
    </xdr:from>
    <xdr:to>
      <xdr:col>17</xdr:col>
      <xdr:colOff>9525</xdr:colOff>
      <xdr:row>1371</xdr:row>
      <xdr:rowOff>9525</xdr:rowOff>
    </xdr:to>
    <xdr:pic>
      <xdr:nvPicPr>
        <xdr:cNvPr id="1142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14474425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1371</xdr:row>
      <xdr:rowOff>0</xdr:rowOff>
    </xdr:from>
    <xdr:to>
      <xdr:col>17</xdr:col>
      <xdr:colOff>9525</xdr:colOff>
      <xdr:row>1382</xdr:row>
      <xdr:rowOff>9525</xdr:rowOff>
    </xdr:to>
    <xdr:pic>
      <xdr:nvPicPr>
        <xdr:cNvPr id="1143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16046050"/>
          <a:ext cx="1190625" cy="2200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1382</xdr:row>
      <xdr:rowOff>0</xdr:rowOff>
    </xdr:from>
    <xdr:to>
      <xdr:col>17</xdr:col>
      <xdr:colOff>9525</xdr:colOff>
      <xdr:row>1392</xdr:row>
      <xdr:rowOff>9525</xdr:rowOff>
    </xdr:to>
    <xdr:pic>
      <xdr:nvPicPr>
        <xdr:cNvPr id="1144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182368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1393</xdr:row>
      <xdr:rowOff>0</xdr:rowOff>
    </xdr:from>
    <xdr:to>
      <xdr:col>17</xdr:col>
      <xdr:colOff>9525</xdr:colOff>
      <xdr:row>1403</xdr:row>
      <xdr:rowOff>9525</xdr:rowOff>
    </xdr:to>
    <xdr:pic>
      <xdr:nvPicPr>
        <xdr:cNvPr id="1145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198084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1403</xdr:row>
      <xdr:rowOff>0</xdr:rowOff>
    </xdr:from>
    <xdr:to>
      <xdr:col>17</xdr:col>
      <xdr:colOff>9525</xdr:colOff>
      <xdr:row>1414</xdr:row>
      <xdr:rowOff>9525</xdr:rowOff>
    </xdr:to>
    <xdr:pic>
      <xdr:nvPicPr>
        <xdr:cNvPr id="1146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21199075"/>
          <a:ext cx="1190625" cy="2200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1416</xdr:row>
      <xdr:rowOff>0</xdr:rowOff>
    </xdr:from>
    <xdr:to>
      <xdr:col>17</xdr:col>
      <xdr:colOff>9525</xdr:colOff>
      <xdr:row>1429</xdr:row>
      <xdr:rowOff>9525</xdr:rowOff>
    </xdr:to>
    <xdr:pic>
      <xdr:nvPicPr>
        <xdr:cNvPr id="1147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23751775"/>
          <a:ext cx="1190625" cy="1866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1429</xdr:row>
      <xdr:rowOff>0</xdr:rowOff>
    </xdr:from>
    <xdr:to>
      <xdr:col>17</xdr:col>
      <xdr:colOff>9525</xdr:colOff>
      <xdr:row>1442</xdr:row>
      <xdr:rowOff>9525</xdr:rowOff>
    </xdr:to>
    <xdr:pic>
      <xdr:nvPicPr>
        <xdr:cNvPr id="1148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25609150"/>
          <a:ext cx="1190625" cy="2609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1442</xdr:row>
      <xdr:rowOff>0</xdr:rowOff>
    </xdr:from>
    <xdr:to>
      <xdr:col>17</xdr:col>
      <xdr:colOff>9525</xdr:colOff>
      <xdr:row>1452</xdr:row>
      <xdr:rowOff>9525</xdr:rowOff>
    </xdr:to>
    <xdr:pic>
      <xdr:nvPicPr>
        <xdr:cNvPr id="1149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282094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1453</xdr:row>
      <xdr:rowOff>0</xdr:rowOff>
    </xdr:from>
    <xdr:to>
      <xdr:col>17</xdr:col>
      <xdr:colOff>9525</xdr:colOff>
      <xdr:row>1464</xdr:row>
      <xdr:rowOff>9525</xdr:rowOff>
    </xdr:to>
    <xdr:pic>
      <xdr:nvPicPr>
        <xdr:cNvPr id="1150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29781100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1465</xdr:row>
      <xdr:rowOff>0</xdr:rowOff>
    </xdr:from>
    <xdr:to>
      <xdr:col>17</xdr:col>
      <xdr:colOff>9525</xdr:colOff>
      <xdr:row>1475</xdr:row>
      <xdr:rowOff>9525</xdr:rowOff>
    </xdr:to>
    <xdr:pic>
      <xdr:nvPicPr>
        <xdr:cNvPr id="1151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3153370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1475</xdr:row>
      <xdr:rowOff>0</xdr:rowOff>
    </xdr:from>
    <xdr:to>
      <xdr:col>17</xdr:col>
      <xdr:colOff>9525</xdr:colOff>
      <xdr:row>1488</xdr:row>
      <xdr:rowOff>9525</xdr:rowOff>
    </xdr:to>
    <xdr:pic>
      <xdr:nvPicPr>
        <xdr:cNvPr id="1152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32933875"/>
          <a:ext cx="1190625" cy="2609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1493</xdr:row>
      <xdr:rowOff>0</xdr:rowOff>
    </xdr:from>
    <xdr:to>
      <xdr:col>17</xdr:col>
      <xdr:colOff>9525</xdr:colOff>
      <xdr:row>1503</xdr:row>
      <xdr:rowOff>9525</xdr:rowOff>
    </xdr:to>
    <xdr:pic>
      <xdr:nvPicPr>
        <xdr:cNvPr id="1153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364009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1503</xdr:row>
      <xdr:rowOff>0</xdr:rowOff>
    </xdr:from>
    <xdr:to>
      <xdr:col>17</xdr:col>
      <xdr:colOff>9525</xdr:colOff>
      <xdr:row>1513</xdr:row>
      <xdr:rowOff>9525</xdr:rowOff>
    </xdr:to>
    <xdr:pic>
      <xdr:nvPicPr>
        <xdr:cNvPr id="1154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37791625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1513</xdr:row>
      <xdr:rowOff>0</xdr:rowOff>
    </xdr:from>
    <xdr:to>
      <xdr:col>17</xdr:col>
      <xdr:colOff>9525</xdr:colOff>
      <xdr:row>1523</xdr:row>
      <xdr:rowOff>9525</xdr:rowOff>
    </xdr:to>
    <xdr:pic>
      <xdr:nvPicPr>
        <xdr:cNvPr id="1155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391727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1523</xdr:row>
      <xdr:rowOff>0</xdr:rowOff>
    </xdr:from>
    <xdr:to>
      <xdr:col>17</xdr:col>
      <xdr:colOff>9525</xdr:colOff>
      <xdr:row>1533</xdr:row>
      <xdr:rowOff>9525</xdr:rowOff>
    </xdr:to>
    <xdr:pic>
      <xdr:nvPicPr>
        <xdr:cNvPr id="1156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405634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1534</xdr:row>
      <xdr:rowOff>0</xdr:rowOff>
    </xdr:from>
    <xdr:to>
      <xdr:col>17</xdr:col>
      <xdr:colOff>9525</xdr:colOff>
      <xdr:row>1544</xdr:row>
      <xdr:rowOff>9525</xdr:rowOff>
    </xdr:to>
    <xdr:pic>
      <xdr:nvPicPr>
        <xdr:cNvPr id="1157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421350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1544</xdr:row>
      <xdr:rowOff>0</xdr:rowOff>
    </xdr:from>
    <xdr:to>
      <xdr:col>17</xdr:col>
      <xdr:colOff>9525</xdr:colOff>
      <xdr:row>1554</xdr:row>
      <xdr:rowOff>9525</xdr:rowOff>
    </xdr:to>
    <xdr:pic>
      <xdr:nvPicPr>
        <xdr:cNvPr id="1158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435256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1554</xdr:row>
      <xdr:rowOff>0</xdr:rowOff>
    </xdr:from>
    <xdr:to>
      <xdr:col>17</xdr:col>
      <xdr:colOff>9525</xdr:colOff>
      <xdr:row>1564</xdr:row>
      <xdr:rowOff>9525</xdr:rowOff>
    </xdr:to>
    <xdr:pic>
      <xdr:nvPicPr>
        <xdr:cNvPr id="1159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449163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1566</xdr:row>
      <xdr:rowOff>0</xdr:rowOff>
    </xdr:from>
    <xdr:to>
      <xdr:col>17</xdr:col>
      <xdr:colOff>9525</xdr:colOff>
      <xdr:row>1576</xdr:row>
      <xdr:rowOff>9525</xdr:rowOff>
    </xdr:to>
    <xdr:pic>
      <xdr:nvPicPr>
        <xdr:cNvPr id="1160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4666892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1576</xdr:row>
      <xdr:rowOff>0</xdr:rowOff>
    </xdr:from>
    <xdr:to>
      <xdr:col>17</xdr:col>
      <xdr:colOff>9525</xdr:colOff>
      <xdr:row>1586</xdr:row>
      <xdr:rowOff>9525</xdr:rowOff>
    </xdr:to>
    <xdr:pic>
      <xdr:nvPicPr>
        <xdr:cNvPr id="1161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4806910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1586</xdr:row>
      <xdr:rowOff>0</xdr:rowOff>
    </xdr:from>
    <xdr:to>
      <xdr:col>17</xdr:col>
      <xdr:colOff>9525</xdr:colOff>
      <xdr:row>1596</xdr:row>
      <xdr:rowOff>9525</xdr:rowOff>
    </xdr:to>
    <xdr:pic>
      <xdr:nvPicPr>
        <xdr:cNvPr id="1162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4946927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1596</xdr:row>
      <xdr:rowOff>0</xdr:rowOff>
    </xdr:from>
    <xdr:to>
      <xdr:col>17</xdr:col>
      <xdr:colOff>9525</xdr:colOff>
      <xdr:row>1606</xdr:row>
      <xdr:rowOff>9525</xdr:rowOff>
    </xdr:to>
    <xdr:pic>
      <xdr:nvPicPr>
        <xdr:cNvPr id="1163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5086945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1607</xdr:row>
      <xdr:rowOff>0</xdr:rowOff>
    </xdr:from>
    <xdr:to>
      <xdr:col>17</xdr:col>
      <xdr:colOff>9525</xdr:colOff>
      <xdr:row>1617</xdr:row>
      <xdr:rowOff>9525</xdr:rowOff>
    </xdr:to>
    <xdr:pic>
      <xdr:nvPicPr>
        <xdr:cNvPr id="1164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5245060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1617</xdr:row>
      <xdr:rowOff>0</xdr:rowOff>
    </xdr:from>
    <xdr:to>
      <xdr:col>17</xdr:col>
      <xdr:colOff>9525</xdr:colOff>
      <xdr:row>1627</xdr:row>
      <xdr:rowOff>9525</xdr:rowOff>
    </xdr:to>
    <xdr:pic>
      <xdr:nvPicPr>
        <xdr:cNvPr id="1165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5385077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1627</xdr:row>
      <xdr:rowOff>0</xdr:rowOff>
    </xdr:from>
    <xdr:to>
      <xdr:col>17</xdr:col>
      <xdr:colOff>9525</xdr:colOff>
      <xdr:row>1637</xdr:row>
      <xdr:rowOff>9525</xdr:rowOff>
    </xdr:to>
    <xdr:pic>
      <xdr:nvPicPr>
        <xdr:cNvPr id="1166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55250950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37"/>
  <sheetViews>
    <sheetView tabSelected="1" workbookViewId="0">
      <pane ySplit="6" topLeftCell="A7" activePane="bottomLeft" state="frozenSplit"/>
      <selection pane="bottomLeft" activeCell="S1" sqref="S1:S1048576"/>
    </sheetView>
  </sheetViews>
  <sheetFormatPr defaultRowHeight="11.25" x14ac:dyDescent="0.2"/>
  <cols>
    <col min="1" max="1" width="6" hidden="1" customWidth="1"/>
    <col min="2" max="2" width="15.5" hidden="1" customWidth="1"/>
    <col min="3" max="3" width="7.83203125" hidden="1" customWidth="1"/>
    <col min="4" max="5" width="10.33203125" hidden="1" customWidth="1"/>
    <col min="6" max="6" width="50.83203125" customWidth="1"/>
    <col min="7" max="7" width="11.1640625" customWidth="1"/>
    <col min="8" max="8" width="10.6640625" hidden="1" customWidth="1"/>
    <col min="9" max="9" width="4.33203125" hidden="1" customWidth="1"/>
    <col min="10" max="10" width="18" customWidth="1"/>
    <col min="11" max="11" width="12.5" customWidth="1"/>
    <col min="12" max="12" width="12.5" hidden="1" customWidth="1"/>
    <col min="13" max="13" width="48.5" customWidth="1"/>
    <col min="14" max="15" width="10.33203125" hidden="1" customWidth="1"/>
    <col min="16" max="256" width="10.33203125" customWidth="1"/>
  </cols>
  <sheetData>
    <row r="1" spans="1:15" ht="15" customHeight="1" x14ac:dyDescent="0.25">
      <c r="F1" s="31" t="s">
        <v>0</v>
      </c>
      <c r="G1" s="31"/>
      <c r="H1" s="31"/>
      <c r="I1" s="31"/>
      <c r="J1" s="31"/>
    </row>
    <row r="2" spans="1:15" ht="10.5" customHeight="1" x14ac:dyDescent="0.2">
      <c r="E2" t="s">
        <v>1529</v>
      </c>
      <c r="F2" s="1" t="s">
        <v>1</v>
      </c>
    </row>
    <row r="3" spans="1:15" ht="36" customHeight="1" x14ac:dyDescent="0.45">
      <c r="F3" s="32"/>
      <c r="G3" s="32"/>
      <c r="H3" s="32"/>
      <c r="I3" s="32"/>
      <c r="J3" s="32"/>
    </row>
    <row r="4" spans="1:15" ht="12" customHeight="1" x14ac:dyDescent="0.2">
      <c r="A4" s="2"/>
      <c r="B4" s="2"/>
      <c r="C4" s="2"/>
      <c r="D4" s="2"/>
      <c r="F4" s="33" t="s">
        <v>2</v>
      </c>
      <c r="G4" s="34" t="s">
        <v>3</v>
      </c>
      <c r="H4" s="34" t="s">
        <v>4</v>
      </c>
      <c r="I4" s="35" t="s">
        <v>5</v>
      </c>
      <c r="J4" s="36" t="s">
        <v>6</v>
      </c>
      <c r="K4" s="35" t="s">
        <v>7</v>
      </c>
      <c r="L4" s="3"/>
      <c r="M4" s="35" t="s">
        <v>8</v>
      </c>
    </row>
    <row r="5" spans="1:15" ht="11.25" customHeight="1" x14ac:dyDescent="0.2">
      <c r="A5" s="2"/>
      <c r="B5" s="2"/>
      <c r="C5" s="2"/>
      <c r="D5" s="2"/>
      <c r="F5" s="33"/>
      <c r="G5" s="34"/>
      <c r="H5" s="34"/>
      <c r="I5" s="35"/>
      <c r="J5" s="36"/>
      <c r="K5" s="35"/>
      <c r="L5" s="3"/>
      <c r="M5" s="35"/>
    </row>
    <row r="6" spans="1:15" s="1" customFormat="1" ht="15" customHeight="1" x14ac:dyDescent="0.25">
      <c r="A6" s="4">
        <v>1</v>
      </c>
      <c r="B6" s="4"/>
      <c r="C6" s="4"/>
      <c r="D6" s="4"/>
      <c r="F6" s="5" t="s">
        <v>9</v>
      </c>
      <c r="G6" s="6"/>
      <c r="H6" s="6"/>
      <c r="I6" s="6"/>
      <c r="J6" s="6">
        <f>SUMIF(N7:N1490,"=3",J7:J1490)</f>
        <v>0</v>
      </c>
      <c r="K6" s="6">
        <f>SUMIF(N7:N1490,"=3",K7:K1490)</f>
        <v>0</v>
      </c>
      <c r="L6" s="6"/>
      <c r="M6" s="6"/>
      <c r="N6" s="1" t="s">
        <v>10</v>
      </c>
      <c r="O6" s="1" t="s">
        <v>11</v>
      </c>
    </row>
    <row r="7" spans="1:15" ht="11.25" customHeight="1" x14ac:dyDescent="0.2">
      <c r="A7">
        <v>1</v>
      </c>
      <c r="F7" s="7" t="s">
        <v>12</v>
      </c>
      <c r="G7" s="8"/>
      <c r="H7" s="9"/>
      <c r="I7" s="9"/>
      <c r="J7" s="9"/>
      <c r="K7" s="9"/>
      <c r="L7" s="9"/>
      <c r="M7" s="9"/>
      <c r="N7" t="s">
        <v>13</v>
      </c>
    </row>
    <row r="8" spans="1:15" ht="14.25" customHeight="1" x14ac:dyDescent="0.25">
      <c r="A8" s="2">
        <v>1</v>
      </c>
      <c r="B8" s="2"/>
      <c r="C8" s="2"/>
      <c r="D8" s="2"/>
      <c r="F8" s="10" t="s">
        <v>14</v>
      </c>
      <c r="G8" s="11"/>
      <c r="H8" s="12"/>
      <c r="I8" s="12"/>
      <c r="J8" s="12">
        <f>SUMIF(N9:N9,"=4",J9:J9)</f>
        <v>0</v>
      </c>
      <c r="K8" s="12">
        <f>SUMIF(N9:N9,"=4",K9:K9)</f>
        <v>0</v>
      </c>
      <c r="L8" s="12"/>
      <c r="M8" s="12"/>
      <c r="N8" t="s">
        <v>15</v>
      </c>
      <c r="O8" t="s">
        <v>16</v>
      </c>
    </row>
    <row r="9" spans="1:15" ht="14.25" customHeight="1" x14ac:dyDescent="0.25">
      <c r="A9" s="2">
        <v>1</v>
      </c>
      <c r="B9" s="2"/>
      <c r="C9" s="2"/>
      <c r="D9" s="2"/>
      <c r="F9" s="10" t="s">
        <v>17</v>
      </c>
      <c r="G9" s="11"/>
      <c r="H9" s="12"/>
      <c r="I9" s="12"/>
      <c r="J9" s="12">
        <f>SUMIF(N10:N55,"=5",J10:J55)</f>
        <v>0</v>
      </c>
      <c r="K9" s="12">
        <f>SUMIF(N10:N55,"=5",K10:K55)</f>
        <v>0</v>
      </c>
      <c r="L9" s="12"/>
      <c r="M9" s="12"/>
      <c r="N9" t="s">
        <v>18</v>
      </c>
      <c r="O9" t="s">
        <v>19</v>
      </c>
    </row>
    <row r="10" spans="1:15" ht="14.25" customHeight="1" x14ac:dyDescent="0.25">
      <c r="A10" s="2">
        <v>1</v>
      </c>
      <c r="B10" s="2"/>
      <c r="C10" s="2"/>
      <c r="D10" s="2"/>
      <c r="F10" s="10" t="s">
        <v>20</v>
      </c>
      <c r="G10" s="11"/>
      <c r="H10" s="12"/>
      <c r="I10" s="12"/>
      <c r="J10" s="12">
        <f>SUMIF(N11:N11,"=6",J11:J11)</f>
        <v>0</v>
      </c>
      <c r="K10" s="12">
        <f>SUMIF(N11:N11,"=6",K11:K11)</f>
        <v>0</v>
      </c>
      <c r="L10" s="12"/>
      <c r="M10" s="12"/>
      <c r="N10" t="s">
        <v>21</v>
      </c>
      <c r="O10" t="s">
        <v>22</v>
      </c>
    </row>
    <row r="11" spans="1:15" ht="14.25" customHeight="1" x14ac:dyDescent="0.25">
      <c r="A11" s="2">
        <v>1</v>
      </c>
      <c r="B11" s="2"/>
      <c r="C11" s="2"/>
      <c r="D11" s="2"/>
      <c r="F11" s="10" t="s">
        <v>23</v>
      </c>
      <c r="G11" s="11"/>
      <c r="H11" s="12"/>
      <c r="I11" s="12"/>
      <c r="J11" s="12">
        <f>SUMIF(N12:N31,"=7",J12:J31)</f>
        <v>0</v>
      </c>
      <c r="K11" s="12">
        <f>SUMIF(N12:N31,"=7",K12:K31)</f>
        <v>0</v>
      </c>
      <c r="L11" s="12"/>
      <c r="M11" s="12"/>
      <c r="N11" t="s">
        <v>24</v>
      </c>
      <c r="O11" t="s">
        <v>25</v>
      </c>
    </row>
    <row r="12" spans="1:15" ht="22.5" customHeight="1" x14ac:dyDescent="0.2">
      <c r="A12" s="2">
        <v>1</v>
      </c>
      <c r="B12" s="2"/>
      <c r="C12" s="2"/>
      <c r="D12" s="2"/>
      <c r="F12" s="13" t="s">
        <v>26</v>
      </c>
      <c r="G12" s="26">
        <f>G13</f>
        <v>463.68</v>
      </c>
      <c r="H12" s="26">
        <f>H13</f>
        <v>463.68</v>
      </c>
      <c r="I12" s="14">
        <f>I13</f>
        <v>0</v>
      </c>
      <c r="J12" s="14">
        <f>SUM(J13:J21)</f>
        <v>0</v>
      </c>
      <c r="K12" s="14">
        <f>SUM(K13:K21)</f>
        <v>0</v>
      </c>
      <c r="L12" s="14"/>
      <c r="M12" s="14"/>
      <c r="N12" t="s">
        <v>27</v>
      </c>
      <c r="O12" t="s">
        <v>28</v>
      </c>
    </row>
    <row r="13" spans="1:15" ht="21" customHeight="1" x14ac:dyDescent="0.2">
      <c r="A13" s="2" t="s">
        <v>29</v>
      </c>
      <c r="B13" s="2" t="s">
        <v>30</v>
      </c>
      <c r="C13" s="2" t="s">
        <v>31</v>
      </c>
      <c r="D13" s="2" t="s">
        <v>32</v>
      </c>
      <c r="F13" s="15" t="s">
        <v>33</v>
      </c>
      <c r="G13" s="16">
        <v>463.68</v>
      </c>
      <c r="H13" s="17">
        <v>463.68</v>
      </c>
      <c r="I13" s="18"/>
      <c r="J13" s="27">
        <v>0</v>
      </c>
      <c r="K13" s="19">
        <f>G13*J13</f>
        <v>0</v>
      </c>
      <c r="L13" s="19"/>
      <c r="M13" s="37" t="s">
        <v>34</v>
      </c>
      <c r="N13" t="s">
        <v>35</v>
      </c>
      <c r="O13" t="s">
        <v>36</v>
      </c>
    </row>
    <row r="14" spans="1:15" ht="21" customHeight="1" x14ac:dyDescent="0.2">
      <c r="A14" s="2" t="s">
        <v>29</v>
      </c>
      <c r="B14" s="2" t="s">
        <v>30</v>
      </c>
      <c r="C14" s="2" t="s">
        <v>31</v>
      </c>
      <c r="D14" s="2" t="s">
        <v>37</v>
      </c>
      <c r="F14" s="15" t="s">
        <v>38</v>
      </c>
      <c r="G14" s="16">
        <v>463.68</v>
      </c>
      <c r="H14" s="17">
        <v>463.68</v>
      </c>
      <c r="I14" s="18"/>
      <c r="J14" s="27">
        <v>0</v>
      </c>
      <c r="K14" s="19">
        <f>G14*J14</f>
        <v>0</v>
      </c>
      <c r="L14" s="19"/>
      <c r="M14" s="37"/>
      <c r="N14" t="s">
        <v>35</v>
      </c>
      <c r="O14" t="s">
        <v>36</v>
      </c>
    </row>
    <row r="15" spans="1:15" ht="21" customHeight="1" x14ac:dyDescent="0.2">
      <c r="A15" s="2" t="s">
        <v>29</v>
      </c>
      <c r="B15" s="2" t="s">
        <v>30</v>
      </c>
      <c r="C15" s="2" t="s">
        <v>31</v>
      </c>
      <c r="D15" s="2" t="s">
        <v>39</v>
      </c>
      <c r="F15" s="15" t="s">
        <v>40</v>
      </c>
      <c r="G15" s="16">
        <v>463.68</v>
      </c>
      <c r="H15" s="17">
        <v>463.68</v>
      </c>
      <c r="I15" s="18"/>
      <c r="J15" s="27">
        <v>0</v>
      </c>
      <c r="K15" s="19">
        <f>G15*J15</f>
        <v>0</v>
      </c>
      <c r="L15" s="19"/>
      <c r="M15" s="37"/>
      <c r="N15" t="s">
        <v>35</v>
      </c>
      <c r="O15" t="s">
        <v>36</v>
      </c>
    </row>
    <row r="16" spans="1:15" ht="10.5" customHeight="1" x14ac:dyDescent="0.2">
      <c r="A16" s="2">
        <v>1</v>
      </c>
      <c r="B16" s="2"/>
      <c r="C16" s="2"/>
      <c r="D16" s="2"/>
      <c r="E16" s="2"/>
      <c r="F16" s="2"/>
      <c r="G16" s="19"/>
      <c r="H16" s="19"/>
      <c r="I16" s="19"/>
      <c r="J16" s="19"/>
      <c r="K16" s="19"/>
      <c r="L16" s="19"/>
      <c r="M16" s="37"/>
      <c r="O16" t="s">
        <v>36</v>
      </c>
    </row>
    <row r="17" spans="1:15" ht="10.5" customHeight="1" x14ac:dyDescent="0.2">
      <c r="A17" s="2">
        <v>1</v>
      </c>
      <c r="B17" s="2"/>
      <c r="C17" s="2"/>
      <c r="D17" s="2"/>
      <c r="E17" s="2"/>
      <c r="F17" s="2"/>
      <c r="G17" s="19"/>
      <c r="H17" s="19"/>
      <c r="I17" s="19"/>
      <c r="J17" s="19"/>
      <c r="K17" s="19"/>
      <c r="L17" s="19"/>
      <c r="M17" s="37"/>
      <c r="O17" t="s">
        <v>36</v>
      </c>
    </row>
    <row r="18" spans="1:15" ht="10.5" customHeight="1" x14ac:dyDescent="0.2">
      <c r="A18" s="2">
        <v>1</v>
      </c>
      <c r="B18" s="2"/>
      <c r="C18" s="2"/>
      <c r="D18" s="2"/>
      <c r="E18" s="2"/>
      <c r="F18" s="2"/>
      <c r="G18" s="19"/>
      <c r="H18" s="19"/>
      <c r="I18" s="19"/>
      <c r="J18" s="19"/>
      <c r="K18" s="19"/>
      <c r="L18" s="19"/>
      <c r="M18" s="37"/>
      <c r="O18" t="s">
        <v>36</v>
      </c>
    </row>
    <row r="19" spans="1:15" ht="10.5" customHeight="1" x14ac:dyDescent="0.2">
      <c r="A19" s="2">
        <v>1</v>
      </c>
      <c r="B19" s="2"/>
      <c r="C19" s="2"/>
      <c r="D19" s="2"/>
      <c r="E19" s="2"/>
      <c r="F19" s="2"/>
      <c r="G19" s="19"/>
      <c r="H19" s="19"/>
      <c r="I19" s="19"/>
      <c r="J19" s="19"/>
      <c r="K19" s="19"/>
      <c r="L19" s="19"/>
      <c r="M19" s="37"/>
      <c r="O19" t="s">
        <v>36</v>
      </c>
    </row>
    <row r="20" spans="1:15" ht="10.5" customHeight="1" x14ac:dyDescent="0.2">
      <c r="A20" s="2">
        <v>1</v>
      </c>
      <c r="B20" s="2"/>
      <c r="C20" s="2"/>
      <c r="D20" s="2"/>
      <c r="E20" s="2"/>
      <c r="F20" s="2"/>
      <c r="G20" s="19"/>
      <c r="H20" s="19"/>
      <c r="I20" s="19"/>
      <c r="J20" s="19"/>
      <c r="K20" s="19"/>
      <c r="L20" s="19"/>
      <c r="M20" s="37"/>
      <c r="O20" t="s">
        <v>36</v>
      </c>
    </row>
    <row r="21" spans="1:15" ht="10.5" customHeight="1" x14ac:dyDescent="0.2">
      <c r="A21" s="2">
        <v>1</v>
      </c>
      <c r="B21" s="2"/>
      <c r="C21" s="2"/>
      <c r="D21" s="2"/>
      <c r="E21" s="2"/>
      <c r="F21" s="2"/>
      <c r="G21" s="19"/>
      <c r="H21" s="19"/>
      <c r="I21" s="19"/>
      <c r="J21" s="19"/>
      <c r="K21" s="19"/>
      <c r="L21" s="19"/>
      <c r="M21" s="37"/>
      <c r="O21" t="s">
        <v>36</v>
      </c>
    </row>
    <row r="22" spans="1:15" ht="22.5" customHeight="1" x14ac:dyDescent="0.2">
      <c r="A22" s="2">
        <v>1</v>
      </c>
      <c r="B22" s="2"/>
      <c r="C22" s="2"/>
      <c r="D22" s="2"/>
      <c r="F22" s="13" t="s">
        <v>41</v>
      </c>
      <c r="G22" s="26">
        <f>G23</f>
        <v>574.08000000000004</v>
      </c>
      <c r="H22" s="26">
        <f>H23</f>
        <v>574.08000000000004</v>
      </c>
      <c r="I22" s="14">
        <f>I23</f>
        <v>0</v>
      </c>
      <c r="J22" s="14">
        <f>SUM(J23:J31)</f>
        <v>0</v>
      </c>
      <c r="K22" s="14">
        <f>SUM(K23:K31)</f>
        <v>0</v>
      </c>
      <c r="L22" s="14"/>
      <c r="M22" s="14"/>
      <c r="N22" t="s">
        <v>27</v>
      </c>
      <c r="O22" t="s">
        <v>28</v>
      </c>
    </row>
    <row r="23" spans="1:15" ht="21" customHeight="1" x14ac:dyDescent="0.2">
      <c r="A23" s="2" t="s">
        <v>42</v>
      </c>
      <c r="B23" s="2" t="s">
        <v>43</v>
      </c>
      <c r="C23" s="2" t="s">
        <v>31</v>
      </c>
      <c r="D23" s="2" t="s">
        <v>32</v>
      </c>
      <c r="F23" s="15" t="s">
        <v>44</v>
      </c>
      <c r="G23" s="16">
        <v>574.08000000000004</v>
      </c>
      <c r="H23" s="17">
        <v>574.08000000000004</v>
      </c>
      <c r="I23" s="18"/>
      <c r="J23" s="27">
        <v>0</v>
      </c>
      <c r="K23" s="19">
        <f>G23*J23</f>
        <v>0</v>
      </c>
      <c r="L23" s="19"/>
      <c r="M23" s="37" t="s">
        <v>34</v>
      </c>
      <c r="N23" t="s">
        <v>35</v>
      </c>
      <c r="O23" t="s">
        <v>36</v>
      </c>
    </row>
    <row r="24" spans="1:15" ht="21" customHeight="1" x14ac:dyDescent="0.2">
      <c r="A24" s="2" t="s">
        <v>42</v>
      </c>
      <c r="B24" s="2" t="s">
        <v>43</v>
      </c>
      <c r="C24" s="2" t="s">
        <v>31</v>
      </c>
      <c r="D24" s="2" t="s">
        <v>37</v>
      </c>
      <c r="F24" s="15" t="s">
        <v>45</v>
      </c>
      <c r="G24" s="16">
        <v>574.08000000000004</v>
      </c>
      <c r="H24" s="17">
        <v>574.08000000000004</v>
      </c>
      <c r="I24" s="18"/>
      <c r="J24" s="27">
        <v>0</v>
      </c>
      <c r="K24" s="19">
        <f>G24*J24</f>
        <v>0</v>
      </c>
      <c r="L24" s="19"/>
      <c r="M24" s="37"/>
      <c r="N24" t="s">
        <v>35</v>
      </c>
      <c r="O24" t="s">
        <v>36</v>
      </c>
    </row>
    <row r="25" spans="1:15" ht="21" customHeight="1" x14ac:dyDescent="0.2">
      <c r="A25" s="2" t="s">
        <v>42</v>
      </c>
      <c r="B25" s="2" t="s">
        <v>43</v>
      </c>
      <c r="C25" s="2" t="s">
        <v>31</v>
      </c>
      <c r="D25" s="2" t="s">
        <v>39</v>
      </c>
      <c r="F25" s="15" t="s">
        <v>46</v>
      </c>
      <c r="G25" s="16">
        <v>574.08000000000004</v>
      </c>
      <c r="H25" s="17">
        <v>574.08000000000004</v>
      </c>
      <c r="I25" s="18"/>
      <c r="J25" s="27">
        <v>0</v>
      </c>
      <c r="K25" s="19">
        <f>G25*J25</f>
        <v>0</v>
      </c>
      <c r="L25" s="19"/>
      <c r="M25" s="37"/>
      <c r="N25" t="s">
        <v>35</v>
      </c>
      <c r="O25" t="s">
        <v>36</v>
      </c>
    </row>
    <row r="26" spans="1:15" ht="10.5" customHeight="1" x14ac:dyDescent="0.2">
      <c r="A26" s="2">
        <v>1</v>
      </c>
      <c r="B26" s="2"/>
      <c r="C26" s="2"/>
      <c r="D26" s="2"/>
      <c r="E26" s="2"/>
      <c r="F26" s="2"/>
      <c r="G26" s="19"/>
      <c r="H26" s="19"/>
      <c r="I26" s="19"/>
      <c r="J26" s="19"/>
      <c r="K26" s="19"/>
      <c r="L26" s="19"/>
      <c r="M26" s="37"/>
      <c r="O26" t="s">
        <v>36</v>
      </c>
    </row>
    <row r="27" spans="1:15" ht="10.5" customHeight="1" x14ac:dyDescent="0.2">
      <c r="A27" s="2">
        <v>1</v>
      </c>
      <c r="B27" s="2"/>
      <c r="C27" s="2"/>
      <c r="D27" s="2"/>
      <c r="E27" s="2"/>
      <c r="F27" s="2"/>
      <c r="G27" s="19"/>
      <c r="H27" s="19"/>
      <c r="I27" s="19"/>
      <c r="J27" s="19"/>
      <c r="K27" s="19"/>
      <c r="L27" s="19"/>
      <c r="M27" s="37"/>
      <c r="O27" t="s">
        <v>36</v>
      </c>
    </row>
    <row r="28" spans="1:15" ht="10.5" customHeight="1" x14ac:dyDescent="0.2">
      <c r="A28" s="2">
        <v>1</v>
      </c>
      <c r="B28" s="2"/>
      <c r="C28" s="2"/>
      <c r="D28" s="2"/>
      <c r="E28" s="2"/>
      <c r="F28" s="2"/>
      <c r="G28" s="19"/>
      <c r="H28" s="19"/>
      <c r="I28" s="19"/>
      <c r="J28" s="19"/>
      <c r="K28" s="19"/>
      <c r="L28" s="19"/>
      <c r="M28" s="37"/>
      <c r="O28" t="s">
        <v>36</v>
      </c>
    </row>
    <row r="29" spans="1:15" ht="10.5" customHeight="1" x14ac:dyDescent="0.2">
      <c r="A29" s="2">
        <v>1</v>
      </c>
      <c r="B29" s="2"/>
      <c r="C29" s="2"/>
      <c r="D29" s="2"/>
      <c r="E29" s="2"/>
      <c r="F29" s="2"/>
      <c r="G29" s="19"/>
      <c r="H29" s="19"/>
      <c r="I29" s="19"/>
      <c r="J29" s="19"/>
      <c r="K29" s="19"/>
      <c r="L29" s="19"/>
      <c r="M29" s="37"/>
      <c r="O29" t="s">
        <v>36</v>
      </c>
    </row>
    <row r="30" spans="1:15" ht="10.5" customHeight="1" x14ac:dyDescent="0.2">
      <c r="A30" s="2">
        <v>1</v>
      </c>
      <c r="B30" s="2"/>
      <c r="C30" s="2"/>
      <c r="D30" s="2"/>
      <c r="E30" s="2"/>
      <c r="F30" s="2"/>
      <c r="G30" s="19"/>
      <c r="H30" s="19"/>
      <c r="I30" s="19"/>
      <c r="J30" s="19"/>
      <c r="K30" s="19"/>
      <c r="L30" s="19"/>
      <c r="M30" s="37"/>
      <c r="O30" t="s">
        <v>36</v>
      </c>
    </row>
    <row r="31" spans="1:15" ht="10.5" customHeight="1" x14ac:dyDescent="0.2">
      <c r="A31" s="2">
        <v>1</v>
      </c>
      <c r="B31" s="2"/>
      <c r="C31" s="2"/>
      <c r="D31" s="2"/>
      <c r="E31" s="2"/>
      <c r="F31" s="2"/>
      <c r="G31" s="19"/>
      <c r="H31" s="19"/>
      <c r="I31" s="19"/>
      <c r="J31" s="19"/>
      <c r="K31" s="19"/>
      <c r="L31" s="19"/>
      <c r="M31" s="37"/>
      <c r="O31" t="s">
        <v>36</v>
      </c>
    </row>
    <row r="32" spans="1:15" ht="14.25" customHeight="1" x14ac:dyDescent="0.25">
      <c r="A32" s="2">
        <v>1</v>
      </c>
      <c r="B32" s="2"/>
      <c r="C32" s="2"/>
      <c r="D32" s="2"/>
      <c r="F32" s="10" t="s">
        <v>47</v>
      </c>
      <c r="G32" s="11"/>
      <c r="H32" s="12"/>
      <c r="I32" s="12"/>
      <c r="J32" s="12">
        <f>SUMIF(N33:N33,"=6",J33:J33)</f>
        <v>0</v>
      </c>
      <c r="K32" s="12">
        <f>SUMIF(N33:N33,"=6",K33:K33)</f>
        <v>0</v>
      </c>
      <c r="L32" s="12"/>
      <c r="M32" s="12"/>
      <c r="N32" t="s">
        <v>21</v>
      </c>
      <c r="O32" t="s">
        <v>22</v>
      </c>
    </row>
    <row r="33" spans="1:15" ht="14.25" customHeight="1" x14ac:dyDescent="0.25">
      <c r="A33" s="2">
        <v>1</v>
      </c>
      <c r="B33" s="2"/>
      <c r="C33" s="2"/>
      <c r="D33" s="2"/>
      <c r="F33" s="10" t="s">
        <v>23</v>
      </c>
      <c r="G33" s="11"/>
      <c r="H33" s="12"/>
      <c r="I33" s="12"/>
      <c r="J33" s="12">
        <f>SUMIF(N34:N54,"=7",J34:J54)</f>
        <v>0</v>
      </c>
      <c r="K33" s="12">
        <f>SUMIF(N34:N54,"=7",K34:K54)</f>
        <v>0</v>
      </c>
      <c r="L33" s="12"/>
      <c r="M33" s="12"/>
      <c r="N33" t="s">
        <v>24</v>
      </c>
      <c r="O33" t="s">
        <v>48</v>
      </c>
    </row>
    <row r="34" spans="1:15" ht="22.5" customHeight="1" x14ac:dyDescent="0.2">
      <c r="A34" s="2">
        <v>1</v>
      </c>
      <c r="B34" s="2"/>
      <c r="C34" s="2"/>
      <c r="D34" s="2"/>
      <c r="F34" s="13" t="s">
        <v>49</v>
      </c>
      <c r="G34" s="26">
        <f>G35</f>
        <v>447.12</v>
      </c>
      <c r="H34" s="26">
        <f>H35</f>
        <v>447.12</v>
      </c>
      <c r="I34" s="14">
        <f>I35</f>
        <v>0</v>
      </c>
      <c r="J34" s="14">
        <f>SUM(J35:J43)</f>
        <v>0</v>
      </c>
      <c r="K34" s="14">
        <f>SUM(K35:K43)</f>
        <v>0</v>
      </c>
      <c r="L34" s="14"/>
      <c r="M34" s="14"/>
      <c r="N34" t="s">
        <v>27</v>
      </c>
      <c r="O34" t="s">
        <v>28</v>
      </c>
    </row>
    <row r="35" spans="1:15" ht="21" customHeight="1" x14ac:dyDescent="0.2">
      <c r="A35" s="2" t="s">
        <v>50</v>
      </c>
      <c r="B35" s="2" t="s">
        <v>51</v>
      </c>
      <c r="C35" s="2" t="s">
        <v>31</v>
      </c>
      <c r="D35" s="2" t="s">
        <v>52</v>
      </c>
      <c r="F35" s="15" t="s">
        <v>53</v>
      </c>
      <c r="G35" s="16">
        <v>447.12</v>
      </c>
      <c r="H35" s="17">
        <v>447.12</v>
      </c>
      <c r="I35" s="18"/>
      <c r="J35" s="27">
        <v>0</v>
      </c>
      <c r="K35" s="19">
        <f>G35*J35</f>
        <v>0</v>
      </c>
      <c r="L35" s="19"/>
      <c r="M35" s="37" t="s">
        <v>34</v>
      </c>
      <c r="N35" t="s">
        <v>35</v>
      </c>
      <c r="O35" t="s">
        <v>36</v>
      </c>
    </row>
    <row r="36" spans="1:15" ht="21" customHeight="1" x14ac:dyDescent="0.2">
      <c r="A36" s="2" t="s">
        <v>50</v>
      </c>
      <c r="B36" s="2" t="s">
        <v>51</v>
      </c>
      <c r="C36" s="2" t="s">
        <v>31</v>
      </c>
      <c r="D36" s="2" t="s">
        <v>54</v>
      </c>
      <c r="F36" s="15" t="s">
        <v>55</v>
      </c>
      <c r="G36" s="16">
        <v>447.12</v>
      </c>
      <c r="H36" s="17">
        <v>447.12</v>
      </c>
      <c r="I36" s="18"/>
      <c r="J36" s="27">
        <v>0</v>
      </c>
      <c r="K36" s="19">
        <f>G36*J36</f>
        <v>0</v>
      </c>
      <c r="L36" s="19"/>
      <c r="M36" s="37"/>
      <c r="N36" t="s">
        <v>35</v>
      </c>
      <c r="O36" t="s">
        <v>36</v>
      </c>
    </row>
    <row r="37" spans="1:15" ht="21" customHeight="1" x14ac:dyDescent="0.2">
      <c r="A37" s="2" t="s">
        <v>50</v>
      </c>
      <c r="B37" s="2" t="s">
        <v>51</v>
      </c>
      <c r="C37" s="2" t="s">
        <v>31</v>
      </c>
      <c r="D37" s="2" t="s">
        <v>56</v>
      </c>
      <c r="F37" s="15" t="s">
        <v>57</v>
      </c>
      <c r="G37" s="16">
        <v>447.12</v>
      </c>
      <c r="H37" s="17">
        <v>447.12</v>
      </c>
      <c r="I37" s="18"/>
      <c r="J37" s="27">
        <v>0</v>
      </c>
      <c r="K37" s="19">
        <f>G37*J37</f>
        <v>0</v>
      </c>
      <c r="L37" s="19"/>
      <c r="M37" s="37"/>
      <c r="N37" t="s">
        <v>35</v>
      </c>
      <c r="O37" t="s">
        <v>36</v>
      </c>
    </row>
    <row r="38" spans="1:15" ht="21" customHeight="1" x14ac:dyDescent="0.2">
      <c r="A38" s="2" t="s">
        <v>50</v>
      </c>
      <c r="B38" s="2" t="s">
        <v>51</v>
      </c>
      <c r="C38" s="2" t="s">
        <v>31</v>
      </c>
      <c r="D38" s="2" t="s">
        <v>58</v>
      </c>
      <c r="F38" s="15" t="s">
        <v>59</v>
      </c>
      <c r="G38" s="16">
        <v>447.12</v>
      </c>
      <c r="H38" s="17">
        <v>447.12</v>
      </c>
      <c r="I38" s="18"/>
      <c r="J38" s="27">
        <v>0</v>
      </c>
      <c r="K38" s="19">
        <f>G38*J38</f>
        <v>0</v>
      </c>
      <c r="L38" s="19"/>
      <c r="M38" s="37"/>
      <c r="N38" t="s">
        <v>35</v>
      </c>
      <c r="O38" t="s">
        <v>36</v>
      </c>
    </row>
    <row r="39" spans="1:15" ht="21" customHeight="1" x14ac:dyDescent="0.2">
      <c r="A39" s="2" t="s">
        <v>50</v>
      </c>
      <c r="B39" s="2" t="s">
        <v>51</v>
      </c>
      <c r="C39" s="2" t="s">
        <v>31</v>
      </c>
      <c r="D39" s="2" t="s">
        <v>60</v>
      </c>
      <c r="F39" s="15" t="s">
        <v>61</v>
      </c>
      <c r="G39" s="16">
        <v>447.12</v>
      </c>
      <c r="H39" s="17">
        <v>447.12</v>
      </c>
      <c r="I39" s="18"/>
      <c r="J39" s="27">
        <v>0</v>
      </c>
      <c r="K39" s="19">
        <f>G39*J39</f>
        <v>0</v>
      </c>
      <c r="L39" s="19"/>
      <c r="M39" s="37"/>
      <c r="N39" t="s">
        <v>35</v>
      </c>
      <c r="O39" t="s">
        <v>36</v>
      </c>
    </row>
    <row r="40" spans="1:15" ht="10.5" customHeight="1" x14ac:dyDescent="0.2">
      <c r="A40" s="2">
        <v>1</v>
      </c>
      <c r="B40" s="2"/>
      <c r="C40" s="2"/>
      <c r="D40" s="2"/>
      <c r="E40" s="2"/>
      <c r="F40" s="2"/>
      <c r="G40" s="19"/>
      <c r="H40" s="19"/>
      <c r="I40" s="19"/>
      <c r="J40" s="19"/>
      <c r="K40" s="19"/>
      <c r="L40" s="19"/>
      <c r="M40" s="37"/>
      <c r="O40" t="s">
        <v>36</v>
      </c>
    </row>
    <row r="41" spans="1:15" ht="10.5" customHeight="1" x14ac:dyDescent="0.2">
      <c r="A41" s="2">
        <v>1</v>
      </c>
      <c r="B41" s="2"/>
      <c r="C41" s="2"/>
      <c r="D41" s="2"/>
      <c r="E41" s="2"/>
      <c r="F41" s="2"/>
      <c r="G41" s="19"/>
      <c r="H41" s="19"/>
      <c r="I41" s="19"/>
      <c r="J41" s="19"/>
      <c r="K41" s="19"/>
      <c r="L41" s="19"/>
      <c r="M41" s="37"/>
      <c r="O41" t="s">
        <v>36</v>
      </c>
    </row>
    <row r="42" spans="1:15" ht="10.5" customHeight="1" x14ac:dyDescent="0.2">
      <c r="A42" s="2">
        <v>1</v>
      </c>
      <c r="B42" s="2"/>
      <c r="C42" s="2"/>
      <c r="D42" s="2"/>
      <c r="E42" s="2"/>
      <c r="F42" s="2"/>
      <c r="G42" s="19"/>
      <c r="H42" s="19"/>
      <c r="I42" s="19"/>
      <c r="J42" s="19"/>
      <c r="K42" s="19"/>
      <c r="L42" s="19"/>
      <c r="M42" s="37"/>
      <c r="O42" t="s">
        <v>36</v>
      </c>
    </row>
    <row r="43" spans="1:15" ht="10.5" customHeight="1" x14ac:dyDescent="0.2">
      <c r="A43" s="2">
        <v>1</v>
      </c>
      <c r="B43" s="2"/>
      <c r="C43" s="2"/>
      <c r="D43" s="2"/>
      <c r="E43" s="2"/>
      <c r="F43" s="2"/>
      <c r="G43" s="19"/>
      <c r="H43" s="19"/>
      <c r="I43" s="19"/>
      <c r="J43" s="19"/>
      <c r="K43" s="19"/>
      <c r="L43" s="19"/>
      <c r="M43" s="37"/>
      <c r="O43" t="s">
        <v>36</v>
      </c>
    </row>
    <row r="44" spans="1:15" ht="22.5" customHeight="1" x14ac:dyDescent="0.2">
      <c r="A44" s="2">
        <v>1</v>
      </c>
      <c r="B44" s="2"/>
      <c r="C44" s="2"/>
      <c r="D44" s="2"/>
      <c r="F44" s="13" t="s">
        <v>62</v>
      </c>
      <c r="G44" s="26">
        <f>G45</f>
        <v>373.98</v>
      </c>
      <c r="H44" s="26">
        <f>H45</f>
        <v>373.98</v>
      </c>
      <c r="I44" s="14">
        <f>I45</f>
        <v>0</v>
      </c>
      <c r="J44" s="14">
        <f>SUM(J45:J54)</f>
        <v>0</v>
      </c>
      <c r="K44" s="14">
        <f>SUM(K45:K54)</f>
        <v>0</v>
      </c>
      <c r="L44" s="14"/>
      <c r="M44" s="14"/>
      <c r="N44" t="s">
        <v>27</v>
      </c>
      <c r="O44" t="s">
        <v>63</v>
      </c>
    </row>
    <row r="45" spans="1:15" ht="11.25" customHeight="1" x14ac:dyDescent="0.2">
      <c r="A45" s="2" t="s">
        <v>64</v>
      </c>
      <c r="B45" s="2" t="s">
        <v>65</v>
      </c>
      <c r="C45" s="2" t="s">
        <v>66</v>
      </c>
      <c r="D45" s="2" t="s">
        <v>52</v>
      </c>
      <c r="F45" s="15" t="s">
        <v>67</v>
      </c>
      <c r="G45" s="16">
        <v>373.98</v>
      </c>
      <c r="H45" s="17">
        <v>373.98</v>
      </c>
      <c r="I45" s="18"/>
      <c r="J45" s="27">
        <v>0</v>
      </c>
      <c r="K45" s="19">
        <f t="shared" ref="K45:K54" si="0">G45*J45</f>
        <v>0</v>
      </c>
      <c r="L45" s="19"/>
      <c r="M45" s="37" t="s">
        <v>34</v>
      </c>
      <c r="N45" t="s">
        <v>35</v>
      </c>
      <c r="O45" t="s">
        <v>36</v>
      </c>
    </row>
    <row r="46" spans="1:15" ht="21" customHeight="1" x14ac:dyDescent="0.2">
      <c r="A46" s="2" t="s">
        <v>64</v>
      </c>
      <c r="B46" s="2" t="s">
        <v>65</v>
      </c>
      <c r="C46" s="2" t="s">
        <v>68</v>
      </c>
      <c r="D46" s="2" t="s">
        <v>52</v>
      </c>
      <c r="F46" s="15" t="s">
        <v>69</v>
      </c>
      <c r="G46" s="16">
        <v>373.98</v>
      </c>
      <c r="H46" s="17">
        <v>373.98</v>
      </c>
      <c r="I46" s="18"/>
      <c r="J46" s="27">
        <v>0</v>
      </c>
      <c r="K46" s="19">
        <f t="shared" si="0"/>
        <v>0</v>
      </c>
      <c r="L46" s="19"/>
      <c r="M46" s="37"/>
      <c r="N46" t="s">
        <v>35</v>
      </c>
      <c r="O46" t="s">
        <v>36</v>
      </c>
    </row>
    <row r="47" spans="1:15" ht="11.25" customHeight="1" x14ac:dyDescent="0.2">
      <c r="A47" s="2" t="s">
        <v>64</v>
      </c>
      <c r="B47" s="2" t="s">
        <v>65</v>
      </c>
      <c r="C47" s="2" t="s">
        <v>66</v>
      </c>
      <c r="D47" s="2" t="s">
        <v>54</v>
      </c>
      <c r="F47" s="15" t="s">
        <v>70</v>
      </c>
      <c r="G47" s="16">
        <v>373.98</v>
      </c>
      <c r="H47" s="17">
        <v>373.98</v>
      </c>
      <c r="I47" s="18"/>
      <c r="J47" s="27">
        <v>0</v>
      </c>
      <c r="K47" s="19">
        <f t="shared" si="0"/>
        <v>0</v>
      </c>
      <c r="L47" s="19"/>
      <c r="M47" s="37"/>
      <c r="N47" t="s">
        <v>35</v>
      </c>
      <c r="O47" t="s">
        <v>36</v>
      </c>
    </row>
    <row r="48" spans="1:15" ht="21" customHeight="1" x14ac:dyDescent="0.2">
      <c r="A48" s="2" t="s">
        <v>64</v>
      </c>
      <c r="B48" s="2" t="s">
        <v>65</v>
      </c>
      <c r="C48" s="2" t="s">
        <v>68</v>
      </c>
      <c r="D48" s="2" t="s">
        <v>54</v>
      </c>
      <c r="F48" s="15" t="s">
        <v>71</v>
      </c>
      <c r="G48" s="16">
        <v>373.98</v>
      </c>
      <c r="H48" s="17">
        <v>373.98</v>
      </c>
      <c r="I48" s="18"/>
      <c r="J48" s="27">
        <v>0</v>
      </c>
      <c r="K48" s="19">
        <f t="shared" si="0"/>
        <v>0</v>
      </c>
      <c r="L48" s="19"/>
      <c r="M48" s="37"/>
      <c r="N48" t="s">
        <v>35</v>
      </c>
      <c r="O48" t="s">
        <v>36</v>
      </c>
    </row>
    <row r="49" spans="1:15" ht="11.25" customHeight="1" x14ac:dyDescent="0.2">
      <c r="A49" s="2" t="s">
        <v>64</v>
      </c>
      <c r="B49" s="2" t="s">
        <v>65</v>
      </c>
      <c r="C49" s="2" t="s">
        <v>66</v>
      </c>
      <c r="D49" s="2" t="s">
        <v>56</v>
      </c>
      <c r="F49" s="15" t="s">
        <v>72</v>
      </c>
      <c r="G49" s="16">
        <v>373.98</v>
      </c>
      <c r="H49" s="17">
        <v>373.98</v>
      </c>
      <c r="I49" s="18"/>
      <c r="J49" s="27">
        <v>0</v>
      </c>
      <c r="K49" s="19">
        <f t="shared" si="0"/>
        <v>0</v>
      </c>
      <c r="L49" s="19"/>
      <c r="M49" s="37"/>
      <c r="N49" t="s">
        <v>35</v>
      </c>
      <c r="O49" t="s">
        <v>36</v>
      </c>
    </row>
    <row r="50" spans="1:15" ht="21" customHeight="1" x14ac:dyDescent="0.2">
      <c r="A50" s="2" t="s">
        <v>64</v>
      </c>
      <c r="B50" s="2" t="s">
        <v>65</v>
      </c>
      <c r="C50" s="2" t="s">
        <v>68</v>
      </c>
      <c r="D50" s="2" t="s">
        <v>56</v>
      </c>
      <c r="F50" s="15" t="s">
        <v>73</v>
      </c>
      <c r="G50" s="16">
        <v>373.98</v>
      </c>
      <c r="H50" s="17">
        <v>373.98</v>
      </c>
      <c r="I50" s="18"/>
      <c r="J50" s="27">
        <v>0</v>
      </c>
      <c r="K50" s="19">
        <f t="shared" si="0"/>
        <v>0</v>
      </c>
      <c r="L50" s="19"/>
      <c r="M50" s="37"/>
      <c r="N50" t="s">
        <v>35</v>
      </c>
      <c r="O50" t="s">
        <v>36</v>
      </c>
    </row>
    <row r="51" spans="1:15" ht="11.25" customHeight="1" x14ac:dyDescent="0.2">
      <c r="A51" s="2" t="s">
        <v>64</v>
      </c>
      <c r="B51" s="2" t="s">
        <v>65</v>
      </c>
      <c r="C51" s="2" t="s">
        <v>66</v>
      </c>
      <c r="D51" s="2" t="s">
        <v>58</v>
      </c>
      <c r="F51" s="15" t="s">
        <v>74</v>
      </c>
      <c r="G51" s="16">
        <v>373.98</v>
      </c>
      <c r="H51" s="17">
        <v>373.98</v>
      </c>
      <c r="I51" s="18"/>
      <c r="J51" s="27">
        <v>0</v>
      </c>
      <c r="K51" s="19">
        <f t="shared" si="0"/>
        <v>0</v>
      </c>
      <c r="L51" s="19"/>
      <c r="M51" s="37"/>
      <c r="N51" t="s">
        <v>35</v>
      </c>
      <c r="O51" t="s">
        <v>36</v>
      </c>
    </row>
    <row r="52" spans="1:15" ht="21" customHeight="1" x14ac:dyDescent="0.2">
      <c r="A52" s="2" t="s">
        <v>64</v>
      </c>
      <c r="B52" s="2" t="s">
        <v>65</v>
      </c>
      <c r="C52" s="2" t="s">
        <v>68</v>
      </c>
      <c r="D52" s="2" t="s">
        <v>58</v>
      </c>
      <c r="F52" s="15" t="s">
        <v>75</v>
      </c>
      <c r="G52" s="16">
        <v>373.98</v>
      </c>
      <c r="H52" s="17">
        <v>373.98</v>
      </c>
      <c r="I52" s="18"/>
      <c r="J52" s="27">
        <v>0</v>
      </c>
      <c r="K52" s="19">
        <f t="shared" si="0"/>
        <v>0</v>
      </c>
      <c r="L52" s="19"/>
      <c r="M52" s="37"/>
      <c r="N52" t="s">
        <v>35</v>
      </c>
      <c r="O52" t="s">
        <v>36</v>
      </c>
    </row>
    <row r="53" spans="1:15" ht="11.25" customHeight="1" x14ac:dyDescent="0.2">
      <c r="A53" s="2" t="s">
        <v>64</v>
      </c>
      <c r="B53" s="2" t="s">
        <v>65</v>
      </c>
      <c r="C53" s="2" t="s">
        <v>66</v>
      </c>
      <c r="D53" s="2" t="s">
        <v>60</v>
      </c>
      <c r="F53" s="15" t="s">
        <v>76</v>
      </c>
      <c r="G53" s="16">
        <v>373.98</v>
      </c>
      <c r="H53" s="17">
        <v>373.98</v>
      </c>
      <c r="I53" s="18"/>
      <c r="J53" s="27">
        <v>0</v>
      </c>
      <c r="K53" s="19">
        <f t="shared" si="0"/>
        <v>0</v>
      </c>
      <c r="L53" s="19"/>
      <c r="M53" s="37"/>
      <c r="N53" t="s">
        <v>35</v>
      </c>
      <c r="O53" t="s">
        <v>36</v>
      </c>
    </row>
    <row r="54" spans="1:15" ht="21" customHeight="1" x14ac:dyDescent="0.2">
      <c r="A54" s="2" t="s">
        <v>64</v>
      </c>
      <c r="B54" s="2" t="s">
        <v>65</v>
      </c>
      <c r="C54" s="2" t="s">
        <v>68</v>
      </c>
      <c r="D54" s="2" t="s">
        <v>60</v>
      </c>
      <c r="F54" s="15" t="s">
        <v>77</v>
      </c>
      <c r="G54" s="16">
        <v>373.98</v>
      </c>
      <c r="H54" s="17">
        <v>373.98</v>
      </c>
      <c r="I54" s="18"/>
      <c r="J54" s="27">
        <v>0</v>
      </c>
      <c r="K54" s="19">
        <f t="shared" si="0"/>
        <v>0</v>
      </c>
      <c r="L54" s="19"/>
      <c r="M54" s="37"/>
      <c r="N54" t="s">
        <v>35</v>
      </c>
      <c r="O54" t="s">
        <v>36</v>
      </c>
    </row>
    <row r="55" spans="1:15" ht="14.25" customHeight="1" x14ac:dyDescent="0.25">
      <c r="A55" s="2">
        <v>1</v>
      </c>
      <c r="B55" s="2"/>
      <c r="C55" s="2"/>
      <c r="D55" s="2"/>
      <c r="F55" s="10" t="s">
        <v>78</v>
      </c>
      <c r="G55" s="11"/>
      <c r="H55" s="12"/>
      <c r="I55" s="12"/>
      <c r="J55" s="12">
        <f>SUMIF(N56:N56,"=6",J56:J56)</f>
        <v>0</v>
      </c>
      <c r="K55" s="12">
        <f>SUMIF(N56:N56,"=6",K56:K56)</f>
        <v>0</v>
      </c>
      <c r="L55" s="12"/>
      <c r="M55" s="12"/>
      <c r="N55" t="s">
        <v>21</v>
      </c>
      <c r="O55" t="s">
        <v>22</v>
      </c>
    </row>
    <row r="56" spans="1:15" ht="14.25" customHeight="1" x14ac:dyDescent="0.25">
      <c r="A56" s="2">
        <v>1</v>
      </c>
      <c r="B56" s="2"/>
      <c r="C56" s="2"/>
      <c r="D56" s="2"/>
      <c r="F56" s="10" t="s">
        <v>23</v>
      </c>
      <c r="G56" s="11"/>
      <c r="H56" s="12"/>
      <c r="I56" s="12"/>
      <c r="J56" s="12">
        <f>SUMIF(N57:N86,"=7",J57:J86)</f>
        <v>0</v>
      </c>
      <c r="K56" s="12">
        <f>SUMIF(N57:N86,"=7",K57:K86)</f>
        <v>0</v>
      </c>
      <c r="L56" s="12"/>
      <c r="M56" s="12"/>
      <c r="N56" t="s">
        <v>24</v>
      </c>
      <c r="O56" t="s">
        <v>79</v>
      </c>
    </row>
    <row r="57" spans="1:15" ht="22.5" customHeight="1" x14ac:dyDescent="0.2">
      <c r="A57" s="2">
        <v>1</v>
      </c>
      <c r="B57" s="2"/>
      <c r="C57" s="2"/>
      <c r="D57" s="2"/>
      <c r="F57" s="13" t="s">
        <v>80</v>
      </c>
      <c r="G57" s="26">
        <f>G58</f>
        <v>418.14</v>
      </c>
      <c r="H57" s="26">
        <f>H58</f>
        <v>418.14</v>
      </c>
      <c r="I57" s="14">
        <f>I58</f>
        <v>0</v>
      </c>
      <c r="J57" s="14">
        <f>SUM(J58:J66)</f>
        <v>0</v>
      </c>
      <c r="K57" s="14">
        <f>SUM(K58:K66)</f>
        <v>0</v>
      </c>
      <c r="L57" s="14"/>
      <c r="M57" s="14"/>
      <c r="N57" t="s">
        <v>27</v>
      </c>
      <c r="O57" t="s">
        <v>28</v>
      </c>
    </row>
    <row r="58" spans="1:15" ht="21" customHeight="1" x14ac:dyDescent="0.2">
      <c r="A58" s="2" t="s">
        <v>81</v>
      </c>
      <c r="B58" s="2" t="s">
        <v>82</v>
      </c>
      <c r="C58" s="2" t="s">
        <v>31</v>
      </c>
      <c r="D58" s="2" t="s">
        <v>83</v>
      </c>
      <c r="F58" s="15" t="s">
        <v>84</v>
      </c>
      <c r="G58" s="16">
        <v>418.14</v>
      </c>
      <c r="H58" s="17">
        <v>418.14</v>
      </c>
      <c r="I58" s="18"/>
      <c r="J58" s="27">
        <v>0</v>
      </c>
      <c r="K58" s="19">
        <f t="shared" ref="K58:K63" si="1">G58*J58</f>
        <v>0</v>
      </c>
      <c r="L58" s="19"/>
      <c r="M58" s="37" t="s">
        <v>34</v>
      </c>
      <c r="N58" t="s">
        <v>35</v>
      </c>
      <c r="O58" t="s">
        <v>36</v>
      </c>
    </row>
    <row r="59" spans="1:15" ht="21" customHeight="1" x14ac:dyDescent="0.2">
      <c r="A59" s="2" t="s">
        <v>81</v>
      </c>
      <c r="B59" s="2" t="s">
        <v>82</v>
      </c>
      <c r="C59" s="2" t="s">
        <v>31</v>
      </c>
      <c r="D59" s="2" t="s">
        <v>85</v>
      </c>
      <c r="F59" s="15" t="s">
        <v>86</v>
      </c>
      <c r="G59" s="16">
        <v>418.14</v>
      </c>
      <c r="H59" s="17">
        <v>418.14</v>
      </c>
      <c r="I59" s="18"/>
      <c r="J59" s="27">
        <v>0</v>
      </c>
      <c r="K59" s="19">
        <f t="shared" si="1"/>
        <v>0</v>
      </c>
      <c r="L59" s="19"/>
      <c r="M59" s="37"/>
      <c r="N59" t="s">
        <v>35</v>
      </c>
      <c r="O59" t="s">
        <v>36</v>
      </c>
    </row>
    <row r="60" spans="1:15" ht="21" customHeight="1" x14ac:dyDescent="0.2">
      <c r="A60" s="2" t="s">
        <v>81</v>
      </c>
      <c r="B60" s="2" t="s">
        <v>82</v>
      </c>
      <c r="C60" s="2" t="s">
        <v>31</v>
      </c>
      <c r="D60" s="2" t="s">
        <v>87</v>
      </c>
      <c r="F60" s="15" t="s">
        <v>88</v>
      </c>
      <c r="G60" s="16">
        <v>418.14</v>
      </c>
      <c r="H60" s="17">
        <v>418.14</v>
      </c>
      <c r="I60" s="18"/>
      <c r="J60" s="27">
        <v>0</v>
      </c>
      <c r="K60" s="19">
        <f t="shared" si="1"/>
        <v>0</v>
      </c>
      <c r="L60" s="19"/>
      <c r="M60" s="37"/>
      <c r="N60" t="s">
        <v>35</v>
      </c>
      <c r="O60" t="s">
        <v>36</v>
      </c>
    </row>
    <row r="61" spans="1:15" ht="21" customHeight="1" x14ac:dyDescent="0.2">
      <c r="A61" s="2" t="s">
        <v>81</v>
      </c>
      <c r="B61" s="2" t="s">
        <v>82</v>
      </c>
      <c r="C61" s="2" t="s">
        <v>31</v>
      </c>
      <c r="D61" s="2" t="s">
        <v>89</v>
      </c>
      <c r="F61" s="15" t="s">
        <v>90</v>
      </c>
      <c r="G61" s="16">
        <v>418.14</v>
      </c>
      <c r="H61" s="17">
        <v>418.14</v>
      </c>
      <c r="I61" s="18"/>
      <c r="J61" s="27">
        <v>0</v>
      </c>
      <c r="K61" s="19">
        <f t="shared" si="1"/>
        <v>0</v>
      </c>
      <c r="L61" s="19"/>
      <c r="M61" s="37"/>
      <c r="N61" t="s">
        <v>35</v>
      </c>
      <c r="O61" t="s">
        <v>36</v>
      </c>
    </row>
    <row r="62" spans="1:15" ht="21" customHeight="1" x14ac:dyDescent="0.2">
      <c r="A62" s="2" t="s">
        <v>81</v>
      </c>
      <c r="B62" s="2" t="s">
        <v>82</v>
      </c>
      <c r="C62" s="2" t="s">
        <v>31</v>
      </c>
      <c r="D62" s="2" t="s">
        <v>91</v>
      </c>
      <c r="F62" s="15" t="s">
        <v>92</v>
      </c>
      <c r="G62" s="16">
        <v>418.14</v>
      </c>
      <c r="H62" s="17">
        <v>418.14</v>
      </c>
      <c r="I62" s="18"/>
      <c r="J62" s="27">
        <v>0</v>
      </c>
      <c r="K62" s="19">
        <f t="shared" si="1"/>
        <v>0</v>
      </c>
      <c r="L62" s="19"/>
      <c r="M62" s="37"/>
      <c r="N62" t="s">
        <v>35</v>
      </c>
      <c r="O62" t="s">
        <v>36</v>
      </c>
    </row>
    <row r="63" spans="1:15" ht="21" customHeight="1" x14ac:dyDescent="0.2">
      <c r="A63" s="2" t="s">
        <v>81</v>
      </c>
      <c r="B63" s="2" t="s">
        <v>82</v>
      </c>
      <c r="C63" s="2" t="s">
        <v>31</v>
      </c>
      <c r="D63" s="2" t="s">
        <v>93</v>
      </c>
      <c r="F63" s="15" t="s">
        <v>94</v>
      </c>
      <c r="G63" s="16">
        <v>418.14</v>
      </c>
      <c r="H63" s="17">
        <v>418.14</v>
      </c>
      <c r="I63" s="18"/>
      <c r="J63" s="27">
        <v>0</v>
      </c>
      <c r="K63" s="19">
        <f t="shared" si="1"/>
        <v>0</v>
      </c>
      <c r="L63" s="19"/>
      <c r="M63" s="37"/>
      <c r="N63" t="s">
        <v>35</v>
      </c>
      <c r="O63" t="s">
        <v>36</v>
      </c>
    </row>
    <row r="64" spans="1:15" ht="10.5" customHeight="1" x14ac:dyDescent="0.2">
      <c r="A64" s="2">
        <v>1</v>
      </c>
      <c r="B64" s="2"/>
      <c r="C64" s="2"/>
      <c r="D64" s="2"/>
      <c r="E64" s="2"/>
      <c r="F64" s="2"/>
      <c r="G64" s="19"/>
      <c r="H64" s="19"/>
      <c r="I64" s="19"/>
      <c r="J64" s="19"/>
      <c r="K64" s="19"/>
      <c r="L64" s="19"/>
      <c r="M64" s="37"/>
      <c r="O64" t="s">
        <v>36</v>
      </c>
    </row>
    <row r="65" spans="1:15" ht="10.5" customHeight="1" x14ac:dyDescent="0.2">
      <c r="A65" s="2">
        <v>1</v>
      </c>
      <c r="B65" s="2"/>
      <c r="C65" s="2"/>
      <c r="D65" s="2"/>
      <c r="E65" s="2"/>
      <c r="F65" s="2"/>
      <c r="G65" s="19"/>
      <c r="H65" s="19"/>
      <c r="I65" s="19"/>
      <c r="J65" s="19"/>
      <c r="K65" s="19"/>
      <c r="L65" s="19"/>
      <c r="M65" s="37"/>
      <c r="O65" t="s">
        <v>36</v>
      </c>
    </row>
    <row r="66" spans="1:15" ht="10.5" customHeight="1" x14ac:dyDescent="0.2">
      <c r="A66" s="2">
        <v>1</v>
      </c>
      <c r="B66" s="2"/>
      <c r="C66" s="2"/>
      <c r="D66" s="2"/>
      <c r="E66" s="2"/>
      <c r="F66" s="2"/>
      <c r="G66" s="19"/>
      <c r="H66" s="19"/>
      <c r="I66" s="19"/>
      <c r="J66" s="19"/>
      <c r="K66" s="19"/>
      <c r="L66" s="19"/>
      <c r="M66" s="37"/>
      <c r="O66" t="s">
        <v>36</v>
      </c>
    </row>
    <row r="67" spans="1:15" ht="22.5" customHeight="1" x14ac:dyDescent="0.2">
      <c r="A67" s="2">
        <v>1</v>
      </c>
      <c r="B67" s="2"/>
      <c r="C67" s="2"/>
      <c r="D67" s="2"/>
      <c r="F67" s="13" t="s">
        <v>95</v>
      </c>
      <c r="G67" s="26">
        <f>G68</f>
        <v>500.94</v>
      </c>
      <c r="H67" s="26">
        <f>H68</f>
        <v>500.94</v>
      </c>
      <c r="I67" s="14">
        <f>I68</f>
        <v>0</v>
      </c>
      <c r="J67" s="14">
        <f>SUM(J68:J76)</f>
        <v>0</v>
      </c>
      <c r="K67" s="14">
        <f>SUM(K68:K76)</f>
        <v>0</v>
      </c>
      <c r="L67" s="14"/>
      <c r="M67" s="14"/>
      <c r="N67" t="s">
        <v>27</v>
      </c>
      <c r="O67" t="s">
        <v>28</v>
      </c>
    </row>
    <row r="68" spans="1:15" ht="21" customHeight="1" x14ac:dyDescent="0.2">
      <c r="A68" s="2" t="s">
        <v>96</v>
      </c>
      <c r="B68" s="2" t="s">
        <v>97</v>
      </c>
      <c r="C68" s="2" t="s">
        <v>31</v>
      </c>
      <c r="D68" s="2" t="s">
        <v>83</v>
      </c>
      <c r="F68" s="15" t="s">
        <v>98</v>
      </c>
      <c r="G68" s="16">
        <v>500.94</v>
      </c>
      <c r="H68" s="17">
        <v>500.94</v>
      </c>
      <c r="I68" s="18"/>
      <c r="J68" s="27">
        <v>0</v>
      </c>
      <c r="K68" s="19">
        <f t="shared" ref="K68:K73" si="2">G68*J68</f>
        <v>0</v>
      </c>
      <c r="L68" s="19"/>
      <c r="M68" s="37" t="s">
        <v>34</v>
      </c>
      <c r="N68" t="s">
        <v>35</v>
      </c>
      <c r="O68" t="s">
        <v>36</v>
      </c>
    </row>
    <row r="69" spans="1:15" ht="21" customHeight="1" x14ac:dyDescent="0.2">
      <c r="A69" s="2" t="s">
        <v>96</v>
      </c>
      <c r="B69" s="2" t="s">
        <v>97</v>
      </c>
      <c r="C69" s="2" t="s">
        <v>31</v>
      </c>
      <c r="D69" s="2" t="s">
        <v>85</v>
      </c>
      <c r="F69" s="15" t="s">
        <v>99</v>
      </c>
      <c r="G69" s="16">
        <v>500.94</v>
      </c>
      <c r="H69" s="17">
        <v>500.94</v>
      </c>
      <c r="I69" s="18"/>
      <c r="J69" s="27">
        <v>0</v>
      </c>
      <c r="K69" s="19">
        <f t="shared" si="2"/>
        <v>0</v>
      </c>
      <c r="L69" s="19"/>
      <c r="M69" s="37"/>
      <c r="N69" t="s">
        <v>35</v>
      </c>
      <c r="O69" t="s">
        <v>36</v>
      </c>
    </row>
    <row r="70" spans="1:15" ht="21" customHeight="1" x14ac:dyDescent="0.2">
      <c r="A70" s="2" t="s">
        <v>96</v>
      </c>
      <c r="B70" s="2" t="s">
        <v>97</v>
      </c>
      <c r="C70" s="2" t="s">
        <v>31</v>
      </c>
      <c r="D70" s="2" t="s">
        <v>87</v>
      </c>
      <c r="F70" s="15" t="s">
        <v>100</v>
      </c>
      <c r="G70" s="16">
        <v>500.94</v>
      </c>
      <c r="H70" s="17">
        <v>500.94</v>
      </c>
      <c r="I70" s="18"/>
      <c r="J70" s="27">
        <v>0</v>
      </c>
      <c r="K70" s="19">
        <f t="shared" si="2"/>
        <v>0</v>
      </c>
      <c r="L70" s="19"/>
      <c r="M70" s="37"/>
      <c r="N70" t="s">
        <v>35</v>
      </c>
      <c r="O70" t="s">
        <v>36</v>
      </c>
    </row>
    <row r="71" spans="1:15" ht="21" customHeight="1" x14ac:dyDescent="0.2">
      <c r="A71" s="2" t="s">
        <v>96</v>
      </c>
      <c r="B71" s="2" t="s">
        <v>97</v>
      </c>
      <c r="C71" s="2" t="s">
        <v>31</v>
      </c>
      <c r="D71" s="2" t="s">
        <v>89</v>
      </c>
      <c r="F71" s="15" t="s">
        <v>101</v>
      </c>
      <c r="G71" s="16">
        <v>500.94</v>
      </c>
      <c r="H71" s="17">
        <v>500.94</v>
      </c>
      <c r="I71" s="18"/>
      <c r="J71" s="27">
        <v>0</v>
      </c>
      <c r="K71" s="19">
        <f t="shared" si="2"/>
        <v>0</v>
      </c>
      <c r="L71" s="19"/>
      <c r="M71" s="37"/>
      <c r="N71" t="s">
        <v>35</v>
      </c>
      <c r="O71" t="s">
        <v>36</v>
      </c>
    </row>
    <row r="72" spans="1:15" ht="21" customHeight="1" x14ac:dyDescent="0.2">
      <c r="A72" s="2" t="s">
        <v>96</v>
      </c>
      <c r="B72" s="2" t="s">
        <v>97</v>
      </c>
      <c r="C72" s="2" t="s">
        <v>31</v>
      </c>
      <c r="D72" s="2" t="s">
        <v>91</v>
      </c>
      <c r="F72" s="15" t="s">
        <v>102</v>
      </c>
      <c r="G72" s="16">
        <v>500.94</v>
      </c>
      <c r="H72" s="17">
        <v>500.94</v>
      </c>
      <c r="I72" s="18"/>
      <c r="J72" s="27">
        <v>0</v>
      </c>
      <c r="K72" s="19">
        <f t="shared" si="2"/>
        <v>0</v>
      </c>
      <c r="L72" s="19"/>
      <c r="M72" s="37"/>
      <c r="N72" t="s">
        <v>35</v>
      </c>
      <c r="O72" t="s">
        <v>36</v>
      </c>
    </row>
    <row r="73" spans="1:15" ht="21" customHeight="1" x14ac:dyDescent="0.2">
      <c r="A73" s="2" t="s">
        <v>96</v>
      </c>
      <c r="B73" s="2" t="s">
        <v>97</v>
      </c>
      <c r="C73" s="2" t="s">
        <v>31</v>
      </c>
      <c r="D73" s="2" t="s">
        <v>93</v>
      </c>
      <c r="F73" s="15" t="s">
        <v>103</v>
      </c>
      <c r="G73" s="16">
        <v>500.94</v>
      </c>
      <c r="H73" s="17">
        <v>500.94</v>
      </c>
      <c r="I73" s="18"/>
      <c r="J73" s="27">
        <v>0</v>
      </c>
      <c r="K73" s="19">
        <f t="shared" si="2"/>
        <v>0</v>
      </c>
      <c r="L73" s="19"/>
      <c r="M73" s="37"/>
      <c r="N73" t="s">
        <v>35</v>
      </c>
      <c r="O73" t="s">
        <v>36</v>
      </c>
    </row>
    <row r="74" spans="1:15" ht="10.5" customHeight="1" x14ac:dyDescent="0.2">
      <c r="A74" s="2">
        <v>1</v>
      </c>
      <c r="B74" s="2"/>
      <c r="C74" s="2"/>
      <c r="D74" s="2"/>
      <c r="E74" s="2"/>
      <c r="F74" s="2"/>
      <c r="G74" s="19"/>
      <c r="H74" s="19"/>
      <c r="I74" s="19"/>
      <c r="J74" s="19"/>
      <c r="K74" s="19"/>
      <c r="L74" s="19"/>
      <c r="M74" s="37"/>
      <c r="O74" t="s">
        <v>36</v>
      </c>
    </row>
    <row r="75" spans="1:15" ht="10.5" customHeight="1" x14ac:dyDescent="0.2">
      <c r="A75" s="2">
        <v>1</v>
      </c>
      <c r="B75" s="2"/>
      <c r="C75" s="2"/>
      <c r="D75" s="2"/>
      <c r="E75" s="2"/>
      <c r="F75" s="2"/>
      <c r="G75" s="19"/>
      <c r="H75" s="19"/>
      <c r="I75" s="19"/>
      <c r="J75" s="19"/>
      <c r="K75" s="19"/>
      <c r="L75" s="19"/>
      <c r="M75" s="37"/>
      <c r="O75" t="s">
        <v>36</v>
      </c>
    </row>
    <row r="76" spans="1:15" ht="10.5" customHeight="1" x14ac:dyDescent="0.2">
      <c r="A76" s="2">
        <v>1</v>
      </c>
      <c r="B76" s="2"/>
      <c r="C76" s="2"/>
      <c r="D76" s="2"/>
      <c r="E76" s="2"/>
      <c r="F76" s="2"/>
      <c r="G76" s="19"/>
      <c r="H76" s="19"/>
      <c r="I76" s="19"/>
      <c r="J76" s="19"/>
      <c r="K76" s="19"/>
      <c r="L76" s="19"/>
      <c r="M76" s="37"/>
      <c r="O76" t="s">
        <v>36</v>
      </c>
    </row>
    <row r="77" spans="1:15" ht="22.5" customHeight="1" x14ac:dyDescent="0.2">
      <c r="A77" s="2">
        <v>1</v>
      </c>
      <c r="B77" s="2"/>
      <c r="C77" s="2"/>
      <c r="D77" s="2"/>
      <c r="F77" s="13" t="s">
        <v>104</v>
      </c>
      <c r="G77" s="26">
        <f>G78</f>
        <v>415.38</v>
      </c>
      <c r="H77" s="26">
        <f>H78</f>
        <v>415.38</v>
      </c>
      <c r="I77" s="14">
        <f>I78</f>
        <v>0</v>
      </c>
      <c r="J77" s="14">
        <f>SUM(J78:J86)</f>
        <v>0</v>
      </c>
      <c r="K77" s="14">
        <f>SUM(K78:K86)</f>
        <v>0</v>
      </c>
      <c r="L77" s="14"/>
      <c r="M77" s="14"/>
      <c r="N77" t="s">
        <v>27</v>
      </c>
      <c r="O77" t="s">
        <v>28</v>
      </c>
    </row>
    <row r="78" spans="1:15" ht="11.25" customHeight="1" x14ac:dyDescent="0.2">
      <c r="A78" s="2" t="s">
        <v>105</v>
      </c>
      <c r="B78" s="2" t="s">
        <v>106</v>
      </c>
      <c r="C78" s="2" t="s">
        <v>107</v>
      </c>
      <c r="D78" s="2" t="s">
        <v>83</v>
      </c>
      <c r="F78" s="15" t="s">
        <v>108</v>
      </c>
      <c r="G78" s="16">
        <v>415.38</v>
      </c>
      <c r="H78" s="17">
        <v>415.38</v>
      </c>
      <c r="I78" s="18"/>
      <c r="J78" s="27">
        <v>0</v>
      </c>
      <c r="K78" s="19">
        <f t="shared" ref="K78:K83" si="3">G78*J78</f>
        <v>0</v>
      </c>
      <c r="L78" s="19"/>
      <c r="M78" s="37" t="s">
        <v>34</v>
      </c>
      <c r="N78" t="s">
        <v>35</v>
      </c>
      <c r="O78" t="s">
        <v>36</v>
      </c>
    </row>
    <row r="79" spans="1:15" ht="11.25" customHeight="1" x14ac:dyDescent="0.2">
      <c r="A79" s="2" t="s">
        <v>105</v>
      </c>
      <c r="B79" s="2" t="s">
        <v>106</v>
      </c>
      <c r="C79" s="2" t="s">
        <v>107</v>
      </c>
      <c r="D79" s="2" t="s">
        <v>85</v>
      </c>
      <c r="F79" s="15" t="s">
        <v>109</v>
      </c>
      <c r="G79" s="16">
        <v>415.38</v>
      </c>
      <c r="H79" s="17">
        <v>415.38</v>
      </c>
      <c r="I79" s="18"/>
      <c r="J79" s="27">
        <v>0</v>
      </c>
      <c r="K79" s="19">
        <f t="shared" si="3"/>
        <v>0</v>
      </c>
      <c r="L79" s="19"/>
      <c r="M79" s="37"/>
      <c r="N79" t="s">
        <v>35</v>
      </c>
      <c r="O79" t="s">
        <v>36</v>
      </c>
    </row>
    <row r="80" spans="1:15" ht="11.25" customHeight="1" x14ac:dyDescent="0.2">
      <c r="A80" s="2" t="s">
        <v>105</v>
      </c>
      <c r="B80" s="2" t="s">
        <v>106</v>
      </c>
      <c r="C80" s="2" t="s">
        <v>107</v>
      </c>
      <c r="D80" s="2" t="s">
        <v>87</v>
      </c>
      <c r="F80" s="15" t="s">
        <v>110</v>
      </c>
      <c r="G80" s="16">
        <v>415.38</v>
      </c>
      <c r="H80" s="17">
        <v>415.38</v>
      </c>
      <c r="I80" s="18"/>
      <c r="J80" s="27">
        <v>0</v>
      </c>
      <c r="K80" s="19">
        <f t="shared" si="3"/>
        <v>0</v>
      </c>
      <c r="L80" s="19"/>
      <c r="M80" s="37"/>
      <c r="N80" t="s">
        <v>35</v>
      </c>
      <c r="O80" t="s">
        <v>36</v>
      </c>
    </row>
    <row r="81" spans="1:15" ht="11.25" customHeight="1" x14ac:dyDescent="0.2">
      <c r="A81" s="2" t="s">
        <v>105</v>
      </c>
      <c r="B81" s="2" t="s">
        <v>106</v>
      </c>
      <c r="C81" s="2" t="s">
        <v>107</v>
      </c>
      <c r="D81" s="2" t="s">
        <v>89</v>
      </c>
      <c r="F81" s="15" t="s">
        <v>111</v>
      </c>
      <c r="G81" s="16">
        <v>415.38</v>
      </c>
      <c r="H81" s="17">
        <v>415.38</v>
      </c>
      <c r="I81" s="18"/>
      <c r="J81" s="27">
        <v>0</v>
      </c>
      <c r="K81" s="19">
        <f t="shared" si="3"/>
        <v>0</v>
      </c>
      <c r="L81" s="19"/>
      <c r="M81" s="37"/>
      <c r="N81" t="s">
        <v>35</v>
      </c>
      <c r="O81" t="s">
        <v>36</v>
      </c>
    </row>
    <row r="82" spans="1:15" ht="11.25" customHeight="1" x14ac:dyDescent="0.2">
      <c r="A82" s="2" t="s">
        <v>105</v>
      </c>
      <c r="B82" s="2" t="s">
        <v>106</v>
      </c>
      <c r="C82" s="2" t="s">
        <v>107</v>
      </c>
      <c r="D82" s="2" t="s">
        <v>91</v>
      </c>
      <c r="F82" s="15" t="s">
        <v>112</v>
      </c>
      <c r="G82" s="16">
        <v>415.38</v>
      </c>
      <c r="H82" s="17">
        <v>415.38</v>
      </c>
      <c r="I82" s="18"/>
      <c r="J82" s="27">
        <v>0</v>
      </c>
      <c r="K82" s="19">
        <f t="shared" si="3"/>
        <v>0</v>
      </c>
      <c r="L82" s="19"/>
      <c r="M82" s="37"/>
      <c r="N82" t="s">
        <v>35</v>
      </c>
      <c r="O82" t="s">
        <v>36</v>
      </c>
    </row>
    <row r="83" spans="1:15" ht="11.25" customHeight="1" x14ac:dyDescent="0.2">
      <c r="A83" s="2" t="s">
        <v>105</v>
      </c>
      <c r="B83" s="2" t="s">
        <v>106</v>
      </c>
      <c r="C83" s="2" t="s">
        <v>107</v>
      </c>
      <c r="D83" s="2" t="s">
        <v>93</v>
      </c>
      <c r="F83" s="15" t="s">
        <v>113</v>
      </c>
      <c r="G83" s="16">
        <v>415.38</v>
      </c>
      <c r="H83" s="17">
        <v>415.38</v>
      </c>
      <c r="I83" s="18"/>
      <c r="J83" s="27">
        <v>0</v>
      </c>
      <c r="K83" s="19">
        <f t="shared" si="3"/>
        <v>0</v>
      </c>
      <c r="L83" s="19"/>
      <c r="M83" s="37"/>
      <c r="N83" t="s">
        <v>35</v>
      </c>
      <c r="O83" t="s">
        <v>36</v>
      </c>
    </row>
    <row r="84" spans="1:15" ht="10.5" customHeight="1" x14ac:dyDescent="0.2">
      <c r="A84" s="2">
        <v>1</v>
      </c>
      <c r="B84" s="2"/>
      <c r="C84" s="2"/>
      <c r="D84" s="2"/>
      <c r="E84" s="2"/>
      <c r="F84" s="2"/>
      <c r="G84" s="19"/>
      <c r="H84" s="19"/>
      <c r="I84" s="19"/>
      <c r="J84" s="19"/>
      <c r="K84" s="19"/>
      <c r="L84" s="19"/>
      <c r="M84" s="37"/>
      <c r="O84" t="s">
        <v>36</v>
      </c>
    </row>
    <row r="85" spans="1:15" ht="10.5" customHeight="1" x14ac:dyDescent="0.2">
      <c r="A85" s="2">
        <v>1</v>
      </c>
      <c r="B85" s="2"/>
      <c r="C85" s="2"/>
      <c r="D85" s="2"/>
      <c r="E85" s="2"/>
      <c r="F85" s="2"/>
      <c r="G85" s="19"/>
      <c r="H85" s="19"/>
      <c r="I85" s="19"/>
      <c r="J85" s="19"/>
      <c r="K85" s="19"/>
      <c r="L85" s="19"/>
      <c r="M85" s="37"/>
      <c r="O85" t="s">
        <v>36</v>
      </c>
    </row>
    <row r="86" spans="1:15" ht="10.5" customHeight="1" x14ac:dyDescent="0.2">
      <c r="A86" s="2">
        <v>1</v>
      </c>
      <c r="B86" s="2"/>
      <c r="C86" s="2"/>
      <c r="D86" s="2"/>
      <c r="E86" s="2"/>
      <c r="F86" s="2"/>
      <c r="G86" s="19"/>
      <c r="H86" s="19"/>
      <c r="I86" s="19"/>
      <c r="J86" s="19"/>
      <c r="K86" s="19"/>
      <c r="L86" s="19"/>
      <c r="M86" s="37"/>
      <c r="O86" t="s">
        <v>36</v>
      </c>
    </row>
    <row r="87" spans="1:15" ht="11.25" customHeight="1" x14ac:dyDescent="0.2">
      <c r="A87">
        <v>1</v>
      </c>
      <c r="F87" s="7" t="s">
        <v>114</v>
      </c>
      <c r="G87" s="8"/>
      <c r="H87" s="9"/>
      <c r="I87" s="9"/>
      <c r="J87" s="9"/>
      <c r="K87" s="9"/>
      <c r="L87" s="9"/>
      <c r="M87" s="9"/>
      <c r="N87" t="s">
        <v>13</v>
      </c>
    </row>
    <row r="88" spans="1:15" ht="14.25" customHeight="1" x14ac:dyDescent="0.25">
      <c r="A88" s="2">
        <v>1</v>
      </c>
      <c r="B88" s="2"/>
      <c r="C88" s="2"/>
      <c r="D88" s="2"/>
      <c r="F88" s="10" t="s">
        <v>14</v>
      </c>
      <c r="G88" s="11"/>
      <c r="H88" s="12"/>
      <c r="I88" s="12"/>
      <c r="J88" s="12">
        <f>SUMIF(N89:N89,"=4",J89:J89)</f>
        <v>0</v>
      </c>
      <c r="K88" s="12">
        <f>SUMIF(N89:N89,"=4",K89:K89)</f>
        <v>0</v>
      </c>
      <c r="L88" s="12"/>
      <c r="M88" s="12"/>
      <c r="N88" t="s">
        <v>15</v>
      </c>
      <c r="O88" t="s">
        <v>16</v>
      </c>
    </row>
    <row r="89" spans="1:15" ht="14.25" customHeight="1" x14ac:dyDescent="0.25">
      <c r="A89" s="2">
        <v>1</v>
      </c>
      <c r="B89" s="2"/>
      <c r="C89" s="2"/>
      <c r="D89" s="2"/>
      <c r="F89" s="10" t="s">
        <v>17</v>
      </c>
      <c r="G89" s="11"/>
      <c r="H89" s="12"/>
      <c r="I89" s="12"/>
      <c r="J89" s="12">
        <f>SUMIF(N90:N155,"=5",J90:J155)</f>
        <v>0</v>
      </c>
      <c r="K89" s="12">
        <f>SUMIF(N90:N155,"=5",K90:K155)</f>
        <v>0</v>
      </c>
      <c r="L89" s="12"/>
      <c r="M89" s="12"/>
      <c r="N89" t="s">
        <v>18</v>
      </c>
      <c r="O89" t="s">
        <v>115</v>
      </c>
    </row>
    <row r="90" spans="1:15" ht="14.25" customHeight="1" x14ac:dyDescent="0.25">
      <c r="A90" s="2">
        <v>1</v>
      </c>
      <c r="B90" s="2"/>
      <c r="C90" s="2"/>
      <c r="D90" s="2"/>
      <c r="F90" s="10" t="s">
        <v>20</v>
      </c>
      <c r="G90" s="11"/>
      <c r="H90" s="12"/>
      <c r="I90" s="12"/>
      <c r="J90" s="12">
        <f>SUMIF(N91:N91,"=6",J91:J91)</f>
        <v>0</v>
      </c>
      <c r="K90" s="12">
        <f>SUMIF(N91:N91,"=6",K91:K91)</f>
        <v>0</v>
      </c>
      <c r="L90" s="12"/>
      <c r="M90" s="12"/>
      <c r="N90" t="s">
        <v>21</v>
      </c>
      <c r="O90" t="s">
        <v>22</v>
      </c>
    </row>
    <row r="91" spans="1:15" ht="14.25" customHeight="1" x14ac:dyDescent="0.25">
      <c r="A91" s="2">
        <v>1</v>
      </c>
      <c r="B91" s="2"/>
      <c r="C91" s="2"/>
      <c r="D91" s="2"/>
      <c r="F91" s="10" t="s">
        <v>23</v>
      </c>
      <c r="G91" s="11"/>
      <c r="H91" s="12"/>
      <c r="I91" s="12"/>
      <c r="J91" s="12">
        <f>SUMIF(N92:N121,"=7",J92:J121)</f>
        <v>0</v>
      </c>
      <c r="K91" s="12">
        <f>SUMIF(N92:N121,"=7",K92:K121)</f>
        <v>0</v>
      </c>
      <c r="L91" s="12"/>
      <c r="M91" s="12"/>
      <c r="N91" t="s">
        <v>24</v>
      </c>
      <c r="O91" t="s">
        <v>79</v>
      </c>
    </row>
    <row r="92" spans="1:15" ht="22.5" customHeight="1" x14ac:dyDescent="0.2">
      <c r="A92" s="2">
        <v>1</v>
      </c>
      <c r="B92" s="2"/>
      <c r="C92" s="2"/>
      <c r="D92" s="2"/>
      <c r="F92" s="13" t="s">
        <v>116</v>
      </c>
      <c r="G92" s="26">
        <f>G93</f>
        <v>478.86</v>
      </c>
      <c r="H92" s="26">
        <f>H93</f>
        <v>478.86</v>
      </c>
      <c r="I92" s="14">
        <f>I93</f>
        <v>0</v>
      </c>
      <c r="J92" s="14">
        <f>SUM(J93:J101)</f>
        <v>0</v>
      </c>
      <c r="K92" s="14">
        <f>SUM(K93:K101)</f>
        <v>0</v>
      </c>
      <c r="L92" s="14"/>
      <c r="M92" s="14"/>
      <c r="N92" t="s">
        <v>27</v>
      </c>
      <c r="O92" t="s">
        <v>28</v>
      </c>
    </row>
    <row r="93" spans="1:15" ht="11.25" customHeight="1" x14ac:dyDescent="0.2">
      <c r="A93" s="2" t="s">
        <v>117</v>
      </c>
      <c r="B93" s="2" t="s">
        <v>118</v>
      </c>
      <c r="C93" s="2" t="s">
        <v>119</v>
      </c>
      <c r="D93" s="2" t="s">
        <v>32</v>
      </c>
      <c r="F93" s="15" t="s">
        <v>120</v>
      </c>
      <c r="G93" s="16">
        <v>478.86</v>
      </c>
      <c r="H93" s="17">
        <v>478.86</v>
      </c>
      <c r="I93" s="18"/>
      <c r="J93" s="27">
        <v>0</v>
      </c>
      <c r="K93" s="19">
        <f t="shared" ref="K93:K98" si="4">G93*J93</f>
        <v>0</v>
      </c>
      <c r="L93" s="19"/>
      <c r="M93" s="37" t="s">
        <v>34</v>
      </c>
      <c r="N93" t="s">
        <v>35</v>
      </c>
      <c r="O93" t="s">
        <v>36</v>
      </c>
    </row>
    <row r="94" spans="1:15" ht="21" customHeight="1" x14ac:dyDescent="0.2">
      <c r="A94" s="2" t="s">
        <v>117</v>
      </c>
      <c r="B94" s="2" t="s">
        <v>118</v>
      </c>
      <c r="C94" s="2" t="s">
        <v>121</v>
      </c>
      <c r="D94" s="2" t="s">
        <v>32</v>
      </c>
      <c r="F94" s="15" t="s">
        <v>122</v>
      </c>
      <c r="G94" s="16">
        <v>478.86</v>
      </c>
      <c r="H94" s="17">
        <v>478.86</v>
      </c>
      <c r="I94" s="18"/>
      <c r="J94" s="27">
        <v>0</v>
      </c>
      <c r="K94" s="19">
        <f t="shared" si="4"/>
        <v>0</v>
      </c>
      <c r="L94" s="19"/>
      <c r="M94" s="37"/>
      <c r="N94" t="s">
        <v>35</v>
      </c>
      <c r="O94" t="s">
        <v>36</v>
      </c>
    </row>
    <row r="95" spans="1:15" ht="11.25" customHeight="1" x14ac:dyDescent="0.2">
      <c r="A95" s="2" t="s">
        <v>117</v>
      </c>
      <c r="B95" s="2" t="s">
        <v>118</v>
      </c>
      <c r="C95" s="2" t="s">
        <v>119</v>
      </c>
      <c r="D95" s="2" t="s">
        <v>37</v>
      </c>
      <c r="F95" s="15" t="s">
        <v>123</v>
      </c>
      <c r="G95" s="16">
        <v>478.86</v>
      </c>
      <c r="H95" s="17">
        <v>478.86</v>
      </c>
      <c r="I95" s="18"/>
      <c r="J95" s="27">
        <v>0</v>
      </c>
      <c r="K95" s="19">
        <f t="shared" si="4"/>
        <v>0</v>
      </c>
      <c r="L95" s="19"/>
      <c r="M95" s="37"/>
      <c r="N95" t="s">
        <v>35</v>
      </c>
      <c r="O95" t="s">
        <v>36</v>
      </c>
    </row>
    <row r="96" spans="1:15" ht="21" customHeight="1" x14ac:dyDescent="0.2">
      <c r="A96" s="2" t="s">
        <v>117</v>
      </c>
      <c r="B96" s="2" t="s">
        <v>118</v>
      </c>
      <c r="C96" s="2" t="s">
        <v>121</v>
      </c>
      <c r="D96" s="2" t="s">
        <v>37</v>
      </c>
      <c r="F96" s="15" t="s">
        <v>124</v>
      </c>
      <c r="G96" s="16">
        <v>478.86</v>
      </c>
      <c r="H96" s="17">
        <v>478.86</v>
      </c>
      <c r="I96" s="18"/>
      <c r="J96" s="27">
        <v>0</v>
      </c>
      <c r="K96" s="19">
        <f t="shared" si="4"/>
        <v>0</v>
      </c>
      <c r="L96" s="19"/>
      <c r="M96" s="37"/>
      <c r="N96" t="s">
        <v>35</v>
      </c>
      <c r="O96" t="s">
        <v>36</v>
      </c>
    </row>
    <row r="97" spans="1:15" ht="11.25" customHeight="1" x14ac:dyDescent="0.2">
      <c r="A97" s="2" t="s">
        <v>117</v>
      </c>
      <c r="B97" s="2" t="s">
        <v>118</v>
      </c>
      <c r="C97" s="2" t="s">
        <v>119</v>
      </c>
      <c r="D97" s="2" t="s">
        <v>39</v>
      </c>
      <c r="F97" s="15" t="s">
        <v>125</v>
      </c>
      <c r="G97" s="16">
        <v>478.86</v>
      </c>
      <c r="H97" s="17">
        <v>478.86</v>
      </c>
      <c r="I97" s="18"/>
      <c r="J97" s="27">
        <v>0</v>
      </c>
      <c r="K97" s="19">
        <f t="shared" si="4"/>
        <v>0</v>
      </c>
      <c r="L97" s="19"/>
      <c r="M97" s="37"/>
      <c r="N97" t="s">
        <v>35</v>
      </c>
      <c r="O97" t="s">
        <v>36</v>
      </c>
    </row>
    <row r="98" spans="1:15" ht="21" customHeight="1" x14ac:dyDescent="0.2">
      <c r="A98" s="2" t="s">
        <v>117</v>
      </c>
      <c r="B98" s="2" t="s">
        <v>118</v>
      </c>
      <c r="C98" s="2" t="s">
        <v>121</v>
      </c>
      <c r="D98" s="2" t="s">
        <v>39</v>
      </c>
      <c r="F98" s="15" t="s">
        <v>126</v>
      </c>
      <c r="G98" s="16">
        <v>478.86</v>
      </c>
      <c r="H98" s="17">
        <v>478.86</v>
      </c>
      <c r="I98" s="18"/>
      <c r="J98" s="27">
        <v>0</v>
      </c>
      <c r="K98" s="19">
        <f t="shared" si="4"/>
        <v>0</v>
      </c>
      <c r="L98" s="19"/>
      <c r="M98" s="37"/>
      <c r="N98" t="s">
        <v>35</v>
      </c>
      <c r="O98" t="s">
        <v>36</v>
      </c>
    </row>
    <row r="99" spans="1:15" ht="10.5" customHeight="1" x14ac:dyDescent="0.2">
      <c r="A99" s="2">
        <v>1</v>
      </c>
      <c r="B99" s="2"/>
      <c r="C99" s="2"/>
      <c r="D99" s="2"/>
      <c r="E99" s="2"/>
      <c r="F99" s="2"/>
      <c r="G99" s="19"/>
      <c r="H99" s="19"/>
      <c r="I99" s="19"/>
      <c r="J99" s="19"/>
      <c r="K99" s="19"/>
      <c r="L99" s="19"/>
      <c r="M99" s="37"/>
      <c r="O99" t="s">
        <v>36</v>
      </c>
    </row>
    <row r="100" spans="1:15" ht="10.5" customHeight="1" x14ac:dyDescent="0.2">
      <c r="A100" s="2">
        <v>1</v>
      </c>
      <c r="B100" s="2"/>
      <c r="C100" s="2"/>
      <c r="D100" s="2"/>
      <c r="E100" s="2"/>
      <c r="F100" s="2"/>
      <c r="G100" s="19"/>
      <c r="H100" s="19"/>
      <c r="I100" s="19"/>
      <c r="J100" s="19"/>
      <c r="K100" s="19"/>
      <c r="L100" s="19"/>
      <c r="M100" s="37"/>
      <c r="O100" t="s">
        <v>36</v>
      </c>
    </row>
    <row r="101" spans="1:15" ht="10.5" customHeight="1" x14ac:dyDescent="0.2">
      <c r="A101" s="2">
        <v>1</v>
      </c>
      <c r="B101" s="2"/>
      <c r="C101" s="2"/>
      <c r="D101" s="2"/>
      <c r="E101" s="2"/>
      <c r="F101" s="2"/>
      <c r="G101" s="19"/>
      <c r="H101" s="19"/>
      <c r="I101" s="19"/>
      <c r="J101" s="19"/>
      <c r="K101" s="19"/>
      <c r="L101" s="19"/>
      <c r="M101" s="37"/>
      <c r="O101" t="s">
        <v>36</v>
      </c>
    </row>
    <row r="102" spans="1:15" ht="22.5" customHeight="1" x14ac:dyDescent="0.2">
      <c r="A102" s="2">
        <v>1</v>
      </c>
      <c r="B102" s="2"/>
      <c r="C102" s="2"/>
      <c r="D102" s="2"/>
      <c r="F102" s="13" t="s">
        <v>127</v>
      </c>
      <c r="G102" s="26">
        <f>G103</f>
        <v>478.86</v>
      </c>
      <c r="H102" s="26">
        <f>H103</f>
        <v>478.86</v>
      </c>
      <c r="I102" s="14">
        <f>I103</f>
        <v>0</v>
      </c>
      <c r="J102" s="14">
        <f>SUM(J103:J111)</f>
        <v>0</v>
      </c>
      <c r="K102" s="14">
        <f>SUM(K103:K111)</f>
        <v>0</v>
      </c>
      <c r="L102" s="14"/>
      <c r="M102" s="14"/>
      <c r="N102" t="s">
        <v>27</v>
      </c>
      <c r="O102" t="s">
        <v>28</v>
      </c>
    </row>
    <row r="103" spans="1:15" ht="11.25" customHeight="1" x14ac:dyDescent="0.2">
      <c r="A103" s="2" t="s">
        <v>128</v>
      </c>
      <c r="B103" s="2" t="s">
        <v>129</v>
      </c>
      <c r="C103" s="2" t="s">
        <v>119</v>
      </c>
      <c r="D103" s="2" t="s">
        <v>32</v>
      </c>
      <c r="F103" s="15" t="s">
        <v>130</v>
      </c>
      <c r="G103" s="16">
        <v>478.86</v>
      </c>
      <c r="H103" s="17">
        <v>478.86</v>
      </c>
      <c r="I103" s="18"/>
      <c r="J103" s="27">
        <v>0</v>
      </c>
      <c r="K103" s="19">
        <f>G103*J103</f>
        <v>0</v>
      </c>
      <c r="L103" s="19"/>
      <c r="M103" s="37" t="s">
        <v>34</v>
      </c>
      <c r="N103" t="s">
        <v>35</v>
      </c>
      <c r="O103" t="s">
        <v>36</v>
      </c>
    </row>
    <row r="104" spans="1:15" ht="11.25" customHeight="1" x14ac:dyDescent="0.2">
      <c r="A104" s="2" t="s">
        <v>128</v>
      </c>
      <c r="B104" s="2" t="s">
        <v>129</v>
      </c>
      <c r="C104" s="2" t="s">
        <v>119</v>
      </c>
      <c r="D104" s="2" t="s">
        <v>37</v>
      </c>
      <c r="F104" s="15" t="s">
        <v>131</v>
      </c>
      <c r="G104" s="16">
        <v>478.86</v>
      </c>
      <c r="H104" s="17">
        <v>478.86</v>
      </c>
      <c r="I104" s="18"/>
      <c r="J104" s="27">
        <v>0</v>
      </c>
      <c r="K104" s="19">
        <f>G104*J104</f>
        <v>0</v>
      </c>
      <c r="L104" s="19"/>
      <c r="M104" s="37"/>
      <c r="N104" t="s">
        <v>35</v>
      </c>
      <c r="O104" t="s">
        <v>36</v>
      </c>
    </row>
    <row r="105" spans="1:15" ht="11.25" customHeight="1" x14ac:dyDescent="0.2">
      <c r="A105" s="2" t="s">
        <v>128</v>
      </c>
      <c r="B105" s="2" t="s">
        <v>129</v>
      </c>
      <c r="C105" s="2" t="s">
        <v>119</v>
      </c>
      <c r="D105" s="2" t="s">
        <v>39</v>
      </c>
      <c r="F105" s="15" t="s">
        <v>132</v>
      </c>
      <c r="G105" s="16">
        <v>478.86</v>
      </c>
      <c r="H105" s="17">
        <v>478.86</v>
      </c>
      <c r="I105" s="18"/>
      <c r="J105" s="27">
        <v>0</v>
      </c>
      <c r="K105" s="19">
        <f>G105*J105</f>
        <v>0</v>
      </c>
      <c r="L105" s="19"/>
      <c r="M105" s="37"/>
      <c r="N105" t="s">
        <v>35</v>
      </c>
      <c r="O105" t="s">
        <v>36</v>
      </c>
    </row>
    <row r="106" spans="1:15" ht="10.5" customHeight="1" x14ac:dyDescent="0.2">
      <c r="A106" s="2">
        <v>1</v>
      </c>
      <c r="B106" s="2"/>
      <c r="C106" s="2"/>
      <c r="D106" s="2"/>
      <c r="E106" s="2"/>
      <c r="F106" s="2"/>
      <c r="G106" s="19"/>
      <c r="H106" s="19"/>
      <c r="I106" s="19"/>
      <c r="J106" s="19"/>
      <c r="K106" s="19"/>
      <c r="L106" s="19"/>
      <c r="M106" s="37"/>
      <c r="O106" t="s">
        <v>36</v>
      </c>
    </row>
    <row r="107" spans="1:15" ht="10.5" customHeight="1" x14ac:dyDescent="0.2">
      <c r="A107" s="2">
        <v>1</v>
      </c>
      <c r="B107" s="2"/>
      <c r="C107" s="2"/>
      <c r="D107" s="2"/>
      <c r="E107" s="2"/>
      <c r="F107" s="2"/>
      <c r="G107" s="19"/>
      <c r="H107" s="19"/>
      <c r="I107" s="19"/>
      <c r="J107" s="19"/>
      <c r="K107" s="19"/>
      <c r="L107" s="19"/>
      <c r="M107" s="37"/>
      <c r="O107" t="s">
        <v>36</v>
      </c>
    </row>
    <row r="108" spans="1:15" ht="10.5" customHeight="1" x14ac:dyDescent="0.2">
      <c r="A108" s="2">
        <v>1</v>
      </c>
      <c r="B108" s="2"/>
      <c r="C108" s="2"/>
      <c r="D108" s="2"/>
      <c r="E108" s="2"/>
      <c r="F108" s="2"/>
      <c r="G108" s="19"/>
      <c r="H108" s="19"/>
      <c r="I108" s="19"/>
      <c r="J108" s="19"/>
      <c r="K108" s="19"/>
      <c r="L108" s="19"/>
      <c r="M108" s="37"/>
      <c r="O108" t="s">
        <v>36</v>
      </c>
    </row>
    <row r="109" spans="1:15" ht="10.5" customHeight="1" x14ac:dyDescent="0.2">
      <c r="A109" s="2">
        <v>1</v>
      </c>
      <c r="B109" s="2"/>
      <c r="C109" s="2"/>
      <c r="D109" s="2"/>
      <c r="E109" s="2"/>
      <c r="F109" s="2"/>
      <c r="G109" s="19"/>
      <c r="H109" s="19"/>
      <c r="I109" s="19"/>
      <c r="J109" s="19"/>
      <c r="K109" s="19"/>
      <c r="L109" s="19"/>
      <c r="M109" s="37"/>
      <c r="O109" t="s">
        <v>36</v>
      </c>
    </row>
    <row r="110" spans="1:15" ht="10.5" customHeight="1" x14ac:dyDescent="0.2">
      <c r="A110" s="2">
        <v>1</v>
      </c>
      <c r="B110" s="2"/>
      <c r="C110" s="2"/>
      <c r="D110" s="2"/>
      <c r="E110" s="2"/>
      <c r="F110" s="2"/>
      <c r="G110" s="19"/>
      <c r="H110" s="19"/>
      <c r="I110" s="19"/>
      <c r="J110" s="19"/>
      <c r="K110" s="19"/>
      <c r="L110" s="19"/>
      <c r="M110" s="37"/>
      <c r="O110" t="s">
        <v>36</v>
      </c>
    </row>
    <row r="111" spans="1:15" ht="10.5" customHeight="1" x14ac:dyDescent="0.2">
      <c r="A111" s="2">
        <v>1</v>
      </c>
      <c r="B111" s="2"/>
      <c r="C111" s="2"/>
      <c r="D111" s="2"/>
      <c r="E111" s="2"/>
      <c r="F111" s="2"/>
      <c r="G111" s="19"/>
      <c r="H111" s="19"/>
      <c r="I111" s="19"/>
      <c r="J111" s="19"/>
      <c r="K111" s="19"/>
      <c r="L111" s="19"/>
      <c r="M111" s="37"/>
      <c r="O111" t="s">
        <v>36</v>
      </c>
    </row>
    <row r="112" spans="1:15" ht="22.5" customHeight="1" x14ac:dyDescent="0.2">
      <c r="A112" s="2">
        <v>1</v>
      </c>
      <c r="B112" s="2"/>
      <c r="C112" s="2"/>
      <c r="D112" s="2"/>
      <c r="F112" s="13" t="s">
        <v>133</v>
      </c>
      <c r="G112" s="26">
        <f>G113</f>
        <v>527.16</v>
      </c>
      <c r="H112" s="26">
        <f>H113</f>
        <v>527.16</v>
      </c>
      <c r="I112" s="14">
        <f>I113</f>
        <v>0</v>
      </c>
      <c r="J112" s="14">
        <f>SUM(J113:J121)</f>
        <v>0</v>
      </c>
      <c r="K112" s="14">
        <f>SUM(K113:K121)</f>
        <v>0</v>
      </c>
      <c r="L112" s="14"/>
      <c r="M112" s="14"/>
      <c r="N112" t="s">
        <v>27</v>
      </c>
      <c r="O112" t="s">
        <v>28</v>
      </c>
    </row>
    <row r="113" spans="1:15" ht="11.25" customHeight="1" x14ac:dyDescent="0.2">
      <c r="A113" s="2" t="s">
        <v>134</v>
      </c>
      <c r="B113" s="2" t="s">
        <v>135</v>
      </c>
      <c r="C113" s="2" t="s">
        <v>119</v>
      </c>
      <c r="D113" s="2" t="s">
        <v>32</v>
      </c>
      <c r="F113" s="15" t="s">
        <v>136</v>
      </c>
      <c r="G113" s="16">
        <v>527.16</v>
      </c>
      <c r="H113" s="17">
        <v>527.16</v>
      </c>
      <c r="I113" s="18"/>
      <c r="J113" s="27">
        <v>0</v>
      </c>
      <c r="K113" s="19">
        <f>G113*J113</f>
        <v>0</v>
      </c>
      <c r="L113" s="19"/>
      <c r="M113" s="37" t="s">
        <v>34</v>
      </c>
      <c r="N113" t="s">
        <v>35</v>
      </c>
      <c r="O113" t="s">
        <v>36</v>
      </c>
    </row>
    <row r="114" spans="1:15" ht="11.25" customHeight="1" x14ac:dyDescent="0.2">
      <c r="A114" s="2" t="s">
        <v>134</v>
      </c>
      <c r="B114" s="2" t="s">
        <v>135</v>
      </c>
      <c r="C114" s="2" t="s">
        <v>119</v>
      </c>
      <c r="D114" s="2" t="s">
        <v>37</v>
      </c>
      <c r="F114" s="15" t="s">
        <v>137</v>
      </c>
      <c r="G114" s="16">
        <v>527.16</v>
      </c>
      <c r="H114" s="17">
        <v>527.16</v>
      </c>
      <c r="I114" s="18"/>
      <c r="J114" s="27">
        <v>0</v>
      </c>
      <c r="K114" s="19">
        <f>G114*J114</f>
        <v>0</v>
      </c>
      <c r="L114" s="19"/>
      <c r="M114" s="37"/>
      <c r="N114" t="s">
        <v>35</v>
      </c>
      <c r="O114" t="s">
        <v>36</v>
      </c>
    </row>
    <row r="115" spans="1:15" ht="11.25" customHeight="1" x14ac:dyDescent="0.2">
      <c r="A115" s="2" t="s">
        <v>134</v>
      </c>
      <c r="B115" s="2" t="s">
        <v>135</v>
      </c>
      <c r="C115" s="2" t="s">
        <v>119</v>
      </c>
      <c r="D115" s="2" t="s">
        <v>39</v>
      </c>
      <c r="F115" s="15" t="s">
        <v>138</v>
      </c>
      <c r="G115" s="16">
        <v>527.16</v>
      </c>
      <c r="H115" s="17">
        <v>527.16</v>
      </c>
      <c r="I115" s="18"/>
      <c r="J115" s="27">
        <v>0</v>
      </c>
      <c r="K115" s="19">
        <f>G115*J115</f>
        <v>0</v>
      </c>
      <c r="L115" s="19"/>
      <c r="M115" s="37"/>
      <c r="N115" t="s">
        <v>35</v>
      </c>
      <c r="O115" t="s">
        <v>36</v>
      </c>
    </row>
    <row r="116" spans="1:15" ht="10.5" customHeight="1" x14ac:dyDescent="0.2">
      <c r="A116" s="2">
        <v>1</v>
      </c>
      <c r="B116" s="2"/>
      <c r="C116" s="2"/>
      <c r="D116" s="2"/>
      <c r="E116" s="2"/>
      <c r="F116" s="2"/>
      <c r="G116" s="19"/>
      <c r="H116" s="19"/>
      <c r="I116" s="19"/>
      <c r="J116" s="19"/>
      <c r="K116" s="19"/>
      <c r="L116" s="19"/>
      <c r="M116" s="37"/>
      <c r="O116" t="s">
        <v>36</v>
      </c>
    </row>
    <row r="117" spans="1:15" ht="10.5" customHeight="1" x14ac:dyDescent="0.2">
      <c r="A117" s="2">
        <v>1</v>
      </c>
      <c r="B117" s="2"/>
      <c r="C117" s="2"/>
      <c r="D117" s="2"/>
      <c r="E117" s="2"/>
      <c r="F117" s="2"/>
      <c r="G117" s="19"/>
      <c r="H117" s="19"/>
      <c r="I117" s="19"/>
      <c r="J117" s="19"/>
      <c r="K117" s="19"/>
      <c r="L117" s="19"/>
      <c r="M117" s="37"/>
      <c r="O117" t="s">
        <v>36</v>
      </c>
    </row>
    <row r="118" spans="1:15" ht="10.5" customHeight="1" x14ac:dyDescent="0.2">
      <c r="A118" s="2">
        <v>1</v>
      </c>
      <c r="B118" s="2"/>
      <c r="C118" s="2"/>
      <c r="D118" s="2"/>
      <c r="E118" s="2"/>
      <c r="F118" s="2"/>
      <c r="G118" s="19"/>
      <c r="H118" s="19"/>
      <c r="I118" s="19"/>
      <c r="J118" s="19"/>
      <c r="K118" s="19"/>
      <c r="L118" s="19"/>
      <c r="M118" s="37"/>
      <c r="O118" t="s">
        <v>36</v>
      </c>
    </row>
    <row r="119" spans="1:15" ht="10.5" customHeight="1" x14ac:dyDescent="0.2">
      <c r="A119" s="2">
        <v>1</v>
      </c>
      <c r="B119" s="2"/>
      <c r="C119" s="2"/>
      <c r="D119" s="2"/>
      <c r="E119" s="2"/>
      <c r="F119" s="2"/>
      <c r="G119" s="19"/>
      <c r="H119" s="19"/>
      <c r="I119" s="19"/>
      <c r="J119" s="19"/>
      <c r="K119" s="19"/>
      <c r="L119" s="19"/>
      <c r="M119" s="37"/>
      <c r="O119" t="s">
        <v>36</v>
      </c>
    </row>
    <row r="120" spans="1:15" ht="10.5" customHeight="1" x14ac:dyDescent="0.2">
      <c r="A120" s="2">
        <v>1</v>
      </c>
      <c r="B120" s="2"/>
      <c r="C120" s="2"/>
      <c r="D120" s="2"/>
      <c r="E120" s="2"/>
      <c r="F120" s="2"/>
      <c r="G120" s="19"/>
      <c r="H120" s="19"/>
      <c r="I120" s="19"/>
      <c r="J120" s="19"/>
      <c r="K120" s="19"/>
      <c r="L120" s="19"/>
      <c r="M120" s="37"/>
      <c r="O120" t="s">
        <v>36</v>
      </c>
    </row>
    <row r="121" spans="1:15" ht="10.5" customHeight="1" x14ac:dyDescent="0.2">
      <c r="A121" s="2">
        <v>1</v>
      </c>
      <c r="B121" s="2"/>
      <c r="C121" s="2"/>
      <c r="D121" s="2"/>
      <c r="E121" s="2"/>
      <c r="F121" s="2"/>
      <c r="G121" s="19"/>
      <c r="H121" s="19"/>
      <c r="I121" s="19"/>
      <c r="J121" s="19"/>
      <c r="K121" s="19"/>
      <c r="L121" s="19"/>
      <c r="M121" s="37"/>
      <c r="O121" t="s">
        <v>36</v>
      </c>
    </row>
    <row r="122" spans="1:15" ht="14.25" customHeight="1" x14ac:dyDescent="0.25">
      <c r="A122" s="2">
        <v>1</v>
      </c>
      <c r="B122" s="2"/>
      <c r="C122" s="2"/>
      <c r="D122" s="2"/>
      <c r="F122" s="10" t="s">
        <v>47</v>
      </c>
      <c r="G122" s="11"/>
      <c r="H122" s="12"/>
      <c r="I122" s="12"/>
      <c r="J122" s="12">
        <f>SUMIF(N123:N123,"=6",J123:J123)</f>
        <v>0</v>
      </c>
      <c r="K122" s="12">
        <f>SUMIF(N123:N123,"=6",K123:K123)</f>
        <v>0</v>
      </c>
      <c r="L122" s="12"/>
      <c r="M122" s="12"/>
      <c r="N122" t="s">
        <v>21</v>
      </c>
      <c r="O122" t="s">
        <v>22</v>
      </c>
    </row>
    <row r="123" spans="1:15" ht="14.25" customHeight="1" x14ac:dyDescent="0.25">
      <c r="A123" s="2">
        <v>1</v>
      </c>
      <c r="B123" s="2"/>
      <c r="C123" s="2"/>
      <c r="D123" s="2"/>
      <c r="F123" s="10" t="s">
        <v>23</v>
      </c>
      <c r="G123" s="11"/>
      <c r="H123" s="12"/>
      <c r="I123" s="12"/>
      <c r="J123" s="12">
        <f>SUMIF(N124:N154,"=7",J124:J154)</f>
        <v>0</v>
      </c>
      <c r="K123" s="12">
        <f>SUMIF(N124:N154,"=7",K124:K154)</f>
        <v>0</v>
      </c>
      <c r="L123" s="12"/>
      <c r="M123" s="12"/>
      <c r="N123" t="s">
        <v>24</v>
      </c>
      <c r="O123" t="s">
        <v>139</v>
      </c>
    </row>
    <row r="124" spans="1:15" ht="22.5" customHeight="1" x14ac:dyDescent="0.2">
      <c r="A124" s="2">
        <v>1</v>
      </c>
      <c r="B124" s="2"/>
      <c r="C124" s="2"/>
      <c r="D124" s="2"/>
      <c r="F124" s="13" t="s">
        <v>140</v>
      </c>
      <c r="G124" s="26">
        <f>G125</f>
        <v>373.98</v>
      </c>
      <c r="H124" s="26">
        <f>H125</f>
        <v>373.98</v>
      </c>
      <c r="I124" s="14">
        <f>I125</f>
        <v>0</v>
      </c>
      <c r="J124" s="14">
        <f>SUM(J125:J134)</f>
        <v>0</v>
      </c>
      <c r="K124" s="14">
        <f>SUM(K125:K134)</f>
        <v>0</v>
      </c>
      <c r="L124" s="14"/>
      <c r="M124" s="14"/>
      <c r="N124" t="s">
        <v>27</v>
      </c>
      <c r="O124" t="s">
        <v>63</v>
      </c>
    </row>
    <row r="125" spans="1:15" ht="11.25" customHeight="1" x14ac:dyDescent="0.2">
      <c r="A125" s="2" t="s">
        <v>141</v>
      </c>
      <c r="B125" s="2" t="s">
        <v>142</v>
      </c>
      <c r="C125" s="2" t="s">
        <v>119</v>
      </c>
      <c r="D125" s="2" t="s">
        <v>52</v>
      </c>
      <c r="F125" s="15" t="s">
        <v>143</v>
      </c>
      <c r="G125" s="16">
        <v>373.98</v>
      </c>
      <c r="H125" s="17">
        <v>373.98</v>
      </c>
      <c r="I125" s="18"/>
      <c r="J125" s="27">
        <v>0</v>
      </c>
      <c r="K125" s="19">
        <f t="shared" ref="K125:K134" si="5">G125*J125</f>
        <v>0</v>
      </c>
      <c r="L125" s="19"/>
      <c r="M125" s="37" t="s">
        <v>34</v>
      </c>
      <c r="N125" t="s">
        <v>35</v>
      </c>
      <c r="O125" t="s">
        <v>36</v>
      </c>
    </row>
    <row r="126" spans="1:15" ht="21" customHeight="1" x14ac:dyDescent="0.2">
      <c r="A126" s="2" t="s">
        <v>141</v>
      </c>
      <c r="B126" s="2" t="s">
        <v>142</v>
      </c>
      <c r="C126" s="2" t="s">
        <v>121</v>
      </c>
      <c r="D126" s="2" t="s">
        <v>52</v>
      </c>
      <c r="F126" s="15" t="s">
        <v>144</v>
      </c>
      <c r="G126" s="16">
        <v>373.98</v>
      </c>
      <c r="H126" s="17">
        <v>373.98</v>
      </c>
      <c r="I126" s="18"/>
      <c r="J126" s="27">
        <v>0</v>
      </c>
      <c r="K126" s="19">
        <f t="shared" si="5"/>
        <v>0</v>
      </c>
      <c r="L126" s="19"/>
      <c r="M126" s="37"/>
      <c r="N126" t="s">
        <v>35</v>
      </c>
      <c r="O126" t="s">
        <v>36</v>
      </c>
    </row>
    <row r="127" spans="1:15" ht="11.25" customHeight="1" x14ac:dyDescent="0.2">
      <c r="A127" s="2" t="s">
        <v>141</v>
      </c>
      <c r="B127" s="2" t="s">
        <v>142</v>
      </c>
      <c r="C127" s="2" t="s">
        <v>119</v>
      </c>
      <c r="D127" s="2" t="s">
        <v>54</v>
      </c>
      <c r="F127" s="15" t="s">
        <v>145</v>
      </c>
      <c r="G127" s="16">
        <v>373.98</v>
      </c>
      <c r="H127" s="17">
        <v>373.98</v>
      </c>
      <c r="I127" s="18"/>
      <c r="J127" s="27">
        <v>0</v>
      </c>
      <c r="K127" s="19">
        <f t="shared" si="5"/>
        <v>0</v>
      </c>
      <c r="L127" s="19"/>
      <c r="M127" s="37"/>
      <c r="N127" t="s">
        <v>35</v>
      </c>
      <c r="O127" t="s">
        <v>36</v>
      </c>
    </row>
    <row r="128" spans="1:15" ht="21" customHeight="1" x14ac:dyDescent="0.2">
      <c r="A128" s="2" t="s">
        <v>141</v>
      </c>
      <c r="B128" s="2" t="s">
        <v>142</v>
      </c>
      <c r="C128" s="2" t="s">
        <v>121</v>
      </c>
      <c r="D128" s="2" t="s">
        <v>54</v>
      </c>
      <c r="F128" s="15" t="s">
        <v>146</v>
      </c>
      <c r="G128" s="16">
        <v>373.98</v>
      </c>
      <c r="H128" s="17">
        <v>373.98</v>
      </c>
      <c r="I128" s="18"/>
      <c r="J128" s="27">
        <v>0</v>
      </c>
      <c r="K128" s="19">
        <f t="shared" si="5"/>
        <v>0</v>
      </c>
      <c r="L128" s="19"/>
      <c r="M128" s="37"/>
      <c r="N128" t="s">
        <v>35</v>
      </c>
      <c r="O128" t="s">
        <v>36</v>
      </c>
    </row>
    <row r="129" spans="1:15" ht="11.25" customHeight="1" x14ac:dyDescent="0.2">
      <c r="A129" s="2" t="s">
        <v>141</v>
      </c>
      <c r="B129" s="2" t="s">
        <v>142</v>
      </c>
      <c r="C129" s="2" t="s">
        <v>119</v>
      </c>
      <c r="D129" s="2" t="s">
        <v>56</v>
      </c>
      <c r="F129" s="15" t="s">
        <v>147</v>
      </c>
      <c r="G129" s="16">
        <v>373.98</v>
      </c>
      <c r="H129" s="17">
        <v>373.98</v>
      </c>
      <c r="I129" s="18"/>
      <c r="J129" s="27">
        <v>0</v>
      </c>
      <c r="K129" s="19">
        <f t="shared" si="5"/>
        <v>0</v>
      </c>
      <c r="L129" s="19"/>
      <c r="M129" s="37"/>
      <c r="N129" t="s">
        <v>35</v>
      </c>
      <c r="O129" t="s">
        <v>36</v>
      </c>
    </row>
    <row r="130" spans="1:15" ht="21" customHeight="1" x14ac:dyDescent="0.2">
      <c r="A130" s="2" t="s">
        <v>141</v>
      </c>
      <c r="B130" s="2" t="s">
        <v>142</v>
      </c>
      <c r="C130" s="2" t="s">
        <v>121</v>
      </c>
      <c r="D130" s="2" t="s">
        <v>56</v>
      </c>
      <c r="F130" s="15" t="s">
        <v>148</v>
      </c>
      <c r="G130" s="16">
        <v>373.98</v>
      </c>
      <c r="H130" s="17">
        <v>373.98</v>
      </c>
      <c r="I130" s="18"/>
      <c r="J130" s="27">
        <v>0</v>
      </c>
      <c r="K130" s="19">
        <f t="shared" si="5"/>
        <v>0</v>
      </c>
      <c r="L130" s="19"/>
      <c r="M130" s="37"/>
      <c r="N130" t="s">
        <v>35</v>
      </c>
      <c r="O130" t="s">
        <v>36</v>
      </c>
    </row>
    <row r="131" spans="1:15" ht="11.25" customHeight="1" x14ac:dyDescent="0.2">
      <c r="A131" s="2" t="s">
        <v>141</v>
      </c>
      <c r="B131" s="2" t="s">
        <v>142</v>
      </c>
      <c r="C131" s="2" t="s">
        <v>119</v>
      </c>
      <c r="D131" s="2" t="s">
        <v>58</v>
      </c>
      <c r="F131" s="15" t="s">
        <v>149</v>
      </c>
      <c r="G131" s="16">
        <v>373.98</v>
      </c>
      <c r="H131" s="17">
        <v>373.98</v>
      </c>
      <c r="I131" s="18"/>
      <c r="J131" s="27">
        <v>0</v>
      </c>
      <c r="K131" s="19">
        <f t="shared" si="5"/>
        <v>0</v>
      </c>
      <c r="L131" s="19"/>
      <c r="M131" s="37"/>
      <c r="N131" t="s">
        <v>35</v>
      </c>
      <c r="O131" t="s">
        <v>36</v>
      </c>
    </row>
    <row r="132" spans="1:15" ht="21" customHeight="1" x14ac:dyDescent="0.2">
      <c r="A132" s="2" t="s">
        <v>141</v>
      </c>
      <c r="B132" s="2" t="s">
        <v>142</v>
      </c>
      <c r="C132" s="2" t="s">
        <v>121</v>
      </c>
      <c r="D132" s="2" t="s">
        <v>58</v>
      </c>
      <c r="F132" s="15" t="s">
        <v>150</v>
      </c>
      <c r="G132" s="16">
        <v>373.98</v>
      </c>
      <c r="H132" s="17">
        <v>373.98</v>
      </c>
      <c r="I132" s="18"/>
      <c r="J132" s="27">
        <v>0</v>
      </c>
      <c r="K132" s="19">
        <f t="shared" si="5"/>
        <v>0</v>
      </c>
      <c r="L132" s="19"/>
      <c r="M132" s="37"/>
      <c r="N132" t="s">
        <v>35</v>
      </c>
      <c r="O132" t="s">
        <v>36</v>
      </c>
    </row>
    <row r="133" spans="1:15" ht="11.25" customHeight="1" x14ac:dyDescent="0.2">
      <c r="A133" s="2" t="s">
        <v>141</v>
      </c>
      <c r="B133" s="2" t="s">
        <v>142</v>
      </c>
      <c r="C133" s="2" t="s">
        <v>119</v>
      </c>
      <c r="D133" s="2" t="s">
        <v>60</v>
      </c>
      <c r="F133" s="15" t="s">
        <v>151</v>
      </c>
      <c r="G133" s="16">
        <v>373.98</v>
      </c>
      <c r="H133" s="17">
        <v>373.98</v>
      </c>
      <c r="I133" s="18"/>
      <c r="J133" s="27">
        <v>0</v>
      </c>
      <c r="K133" s="19">
        <f t="shared" si="5"/>
        <v>0</v>
      </c>
      <c r="L133" s="19"/>
      <c r="M133" s="37"/>
      <c r="N133" t="s">
        <v>35</v>
      </c>
      <c r="O133" t="s">
        <v>36</v>
      </c>
    </row>
    <row r="134" spans="1:15" ht="21" customHeight="1" x14ac:dyDescent="0.2">
      <c r="A134" s="2" t="s">
        <v>141</v>
      </c>
      <c r="B134" s="2" t="s">
        <v>142</v>
      </c>
      <c r="C134" s="2" t="s">
        <v>121</v>
      </c>
      <c r="D134" s="2" t="s">
        <v>60</v>
      </c>
      <c r="F134" s="15" t="s">
        <v>152</v>
      </c>
      <c r="G134" s="16">
        <v>373.98</v>
      </c>
      <c r="H134" s="17">
        <v>373.98</v>
      </c>
      <c r="I134" s="18"/>
      <c r="J134" s="27">
        <v>0</v>
      </c>
      <c r="K134" s="19">
        <f t="shared" si="5"/>
        <v>0</v>
      </c>
      <c r="L134" s="19"/>
      <c r="M134" s="37"/>
      <c r="N134" t="s">
        <v>35</v>
      </c>
      <c r="O134" t="s">
        <v>36</v>
      </c>
    </row>
    <row r="135" spans="1:15" ht="22.5" customHeight="1" x14ac:dyDescent="0.2">
      <c r="A135" s="2">
        <v>1</v>
      </c>
      <c r="B135" s="2"/>
      <c r="C135" s="2"/>
      <c r="D135" s="2"/>
      <c r="F135" s="13" t="s">
        <v>153</v>
      </c>
      <c r="G135" s="26">
        <f>G136</f>
        <v>373.98</v>
      </c>
      <c r="H135" s="26">
        <f>H136</f>
        <v>373.98</v>
      </c>
      <c r="I135" s="14">
        <f>I136</f>
        <v>0</v>
      </c>
      <c r="J135" s="14">
        <f>SUM(J136:J144)</f>
        <v>0</v>
      </c>
      <c r="K135" s="14">
        <f>SUM(K136:K144)</f>
        <v>0</v>
      </c>
      <c r="L135" s="14"/>
      <c r="M135" s="14"/>
      <c r="N135" t="s">
        <v>27</v>
      </c>
      <c r="O135" t="s">
        <v>28</v>
      </c>
    </row>
    <row r="136" spans="1:15" ht="11.25" customHeight="1" x14ac:dyDescent="0.2">
      <c r="A136" s="2" t="s">
        <v>154</v>
      </c>
      <c r="B136" s="2" t="s">
        <v>155</v>
      </c>
      <c r="C136" s="2" t="s">
        <v>119</v>
      </c>
      <c r="D136" s="2" t="s">
        <v>52</v>
      </c>
      <c r="F136" s="15" t="s">
        <v>156</v>
      </c>
      <c r="G136" s="16">
        <v>373.98</v>
      </c>
      <c r="H136" s="17">
        <v>373.98</v>
      </c>
      <c r="I136" s="18"/>
      <c r="J136" s="27">
        <v>0</v>
      </c>
      <c r="K136" s="19">
        <f>G136*J136</f>
        <v>0</v>
      </c>
      <c r="L136" s="19"/>
      <c r="M136" s="37" t="s">
        <v>34</v>
      </c>
      <c r="N136" t="s">
        <v>35</v>
      </c>
      <c r="O136" t="s">
        <v>36</v>
      </c>
    </row>
    <row r="137" spans="1:15" ht="11.25" customHeight="1" x14ac:dyDescent="0.2">
      <c r="A137" s="2" t="s">
        <v>154</v>
      </c>
      <c r="B137" s="2" t="s">
        <v>155</v>
      </c>
      <c r="C137" s="2" t="s">
        <v>119</v>
      </c>
      <c r="D137" s="2" t="s">
        <v>54</v>
      </c>
      <c r="F137" s="15" t="s">
        <v>157</v>
      </c>
      <c r="G137" s="16">
        <v>373.98</v>
      </c>
      <c r="H137" s="17">
        <v>373.98</v>
      </c>
      <c r="I137" s="18"/>
      <c r="J137" s="27">
        <v>0</v>
      </c>
      <c r="K137" s="19">
        <f>G137*J137</f>
        <v>0</v>
      </c>
      <c r="L137" s="19"/>
      <c r="M137" s="37"/>
      <c r="N137" t="s">
        <v>35</v>
      </c>
      <c r="O137" t="s">
        <v>36</v>
      </c>
    </row>
    <row r="138" spans="1:15" ht="11.25" customHeight="1" x14ac:dyDescent="0.2">
      <c r="A138" s="2" t="s">
        <v>154</v>
      </c>
      <c r="B138" s="2" t="s">
        <v>155</v>
      </c>
      <c r="C138" s="2" t="s">
        <v>119</v>
      </c>
      <c r="D138" s="2" t="s">
        <v>56</v>
      </c>
      <c r="F138" s="15" t="s">
        <v>158</v>
      </c>
      <c r="G138" s="16">
        <v>373.98</v>
      </c>
      <c r="H138" s="17">
        <v>373.98</v>
      </c>
      <c r="I138" s="18"/>
      <c r="J138" s="27">
        <v>0</v>
      </c>
      <c r="K138" s="19">
        <f>G138*J138</f>
        <v>0</v>
      </c>
      <c r="L138" s="19"/>
      <c r="M138" s="37"/>
      <c r="N138" t="s">
        <v>35</v>
      </c>
      <c r="O138" t="s">
        <v>36</v>
      </c>
    </row>
    <row r="139" spans="1:15" ht="11.25" customHeight="1" x14ac:dyDescent="0.2">
      <c r="A139" s="2" t="s">
        <v>154</v>
      </c>
      <c r="B139" s="2" t="s">
        <v>155</v>
      </c>
      <c r="C139" s="2" t="s">
        <v>119</v>
      </c>
      <c r="D139" s="2" t="s">
        <v>58</v>
      </c>
      <c r="F139" s="15" t="s">
        <v>159</v>
      </c>
      <c r="G139" s="16">
        <v>373.98</v>
      </c>
      <c r="H139" s="17">
        <v>373.98</v>
      </c>
      <c r="I139" s="18"/>
      <c r="J139" s="27">
        <v>0</v>
      </c>
      <c r="K139" s="19">
        <f>G139*J139</f>
        <v>0</v>
      </c>
      <c r="L139" s="19"/>
      <c r="M139" s="37"/>
      <c r="N139" t="s">
        <v>35</v>
      </c>
      <c r="O139" t="s">
        <v>36</v>
      </c>
    </row>
    <row r="140" spans="1:15" ht="11.25" customHeight="1" x14ac:dyDescent="0.2">
      <c r="A140" s="2" t="s">
        <v>154</v>
      </c>
      <c r="B140" s="2" t="s">
        <v>155</v>
      </c>
      <c r="C140" s="2" t="s">
        <v>119</v>
      </c>
      <c r="D140" s="2" t="s">
        <v>60</v>
      </c>
      <c r="F140" s="15" t="s">
        <v>160</v>
      </c>
      <c r="G140" s="16">
        <v>373.98</v>
      </c>
      <c r="H140" s="17">
        <v>373.98</v>
      </c>
      <c r="I140" s="18"/>
      <c r="J140" s="27">
        <v>0</v>
      </c>
      <c r="K140" s="19">
        <f>G140*J140</f>
        <v>0</v>
      </c>
      <c r="L140" s="19"/>
      <c r="M140" s="37"/>
      <c r="N140" t="s">
        <v>35</v>
      </c>
      <c r="O140" t="s">
        <v>36</v>
      </c>
    </row>
    <row r="141" spans="1:15" ht="10.5" customHeight="1" x14ac:dyDescent="0.2">
      <c r="A141" s="2">
        <v>1</v>
      </c>
      <c r="B141" s="2"/>
      <c r="C141" s="2"/>
      <c r="D141" s="2"/>
      <c r="E141" s="2"/>
      <c r="F141" s="2"/>
      <c r="G141" s="19"/>
      <c r="H141" s="19"/>
      <c r="I141" s="19"/>
      <c r="J141" s="19"/>
      <c r="K141" s="19"/>
      <c r="L141" s="19"/>
      <c r="M141" s="37"/>
      <c r="O141" t="s">
        <v>36</v>
      </c>
    </row>
    <row r="142" spans="1:15" ht="10.5" customHeight="1" x14ac:dyDescent="0.2">
      <c r="A142" s="2">
        <v>1</v>
      </c>
      <c r="B142" s="2"/>
      <c r="C142" s="2"/>
      <c r="D142" s="2"/>
      <c r="E142" s="2"/>
      <c r="F142" s="2"/>
      <c r="G142" s="19"/>
      <c r="H142" s="19"/>
      <c r="I142" s="19"/>
      <c r="J142" s="19"/>
      <c r="K142" s="19"/>
      <c r="L142" s="19"/>
      <c r="M142" s="37"/>
      <c r="O142" t="s">
        <v>36</v>
      </c>
    </row>
    <row r="143" spans="1:15" ht="10.5" customHeight="1" x14ac:dyDescent="0.2">
      <c r="A143" s="2">
        <v>1</v>
      </c>
      <c r="B143" s="2"/>
      <c r="C143" s="2"/>
      <c r="D143" s="2"/>
      <c r="E143" s="2"/>
      <c r="F143" s="2"/>
      <c r="G143" s="19"/>
      <c r="H143" s="19"/>
      <c r="I143" s="19"/>
      <c r="J143" s="19"/>
      <c r="K143" s="19"/>
      <c r="L143" s="19"/>
      <c r="M143" s="37"/>
      <c r="O143" t="s">
        <v>36</v>
      </c>
    </row>
    <row r="144" spans="1:15" ht="10.5" customHeight="1" x14ac:dyDescent="0.2">
      <c r="A144" s="2">
        <v>1</v>
      </c>
      <c r="B144" s="2"/>
      <c r="C144" s="2"/>
      <c r="D144" s="2"/>
      <c r="E144" s="2"/>
      <c r="F144" s="2"/>
      <c r="G144" s="19"/>
      <c r="H144" s="19"/>
      <c r="I144" s="19"/>
      <c r="J144" s="19"/>
      <c r="K144" s="19"/>
      <c r="L144" s="19"/>
      <c r="M144" s="37"/>
      <c r="O144" t="s">
        <v>36</v>
      </c>
    </row>
    <row r="145" spans="1:15" ht="22.5" customHeight="1" x14ac:dyDescent="0.2">
      <c r="A145" s="2">
        <v>1</v>
      </c>
      <c r="B145" s="2"/>
      <c r="C145" s="2"/>
      <c r="D145" s="2"/>
      <c r="F145" s="13" t="s">
        <v>161</v>
      </c>
      <c r="G145" s="26">
        <f>G146</f>
        <v>447.12</v>
      </c>
      <c r="H145" s="26">
        <f>H146</f>
        <v>447.12</v>
      </c>
      <c r="I145" s="14">
        <f>I146</f>
        <v>0</v>
      </c>
      <c r="J145" s="14">
        <f>SUM(J146:J154)</f>
        <v>0</v>
      </c>
      <c r="K145" s="14">
        <f>SUM(K146:K154)</f>
        <v>0</v>
      </c>
      <c r="L145" s="14"/>
      <c r="M145" s="14"/>
      <c r="N145" t="s">
        <v>27</v>
      </c>
      <c r="O145" t="s">
        <v>28</v>
      </c>
    </row>
    <row r="146" spans="1:15" ht="11.25" customHeight="1" x14ac:dyDescent="0.2">
      <c r="A146" s="2" t="s">
        <v>162</v>
      </c>
      <c r="B146" s="2" t="s">
        <v>163</v>
      </c>
      <c r="C146" s="2" t="s">
        <v>119</v>
      </c>
      <c r="D146" s="2" t="s">
        <v>52</v>
      </c>
      <c r="F146" s="15" t="s">
        <v>164</v>
      </c>
      <c r="G146" s="16">
        <v>447.12</v>
      </c>
      <c r="H146" s="17">
        <v>447.12</v>
      </c>
      <c r="I146" s="18"/>
      <c r="J146" s="27">
        <v>0</v>
      </c>
      <c r="K146" s="19">
        <f>G146*J146</f>
        <v>0</v>
      </c>
      <c r="L146" s="19"/>
      <c r="M146" s="37" t="s">
        <v>34</v>
      </c>
      <c r="N146" t="s">
        <v>35</v>
      </c>
      <c r="O146" t="s">
        <v>36</v>
      </c>
    </row>
    <row r="147" spans="1:15" ht="11.25" customHeight="1" x14ac:dyDescent="0.2">
      <c r="A147" s="2" t="s">
        <v>162</v>
      </c>
      <c r="B147" s="2" t="s">
        <v>163</v>
      </c>
      <c r="C147" s="2" t="s">
        <v>119</v>
      </c>
      <c r="D147" s="2" t="s">
        <v>54</v>
      </c>
      <c r="F147" s="15" t="s">
        <v>165</v>
      </c>
      <c r="G147" s="16">
        <v>447.12</v>
      </c>
      <c r="H147" s="17">
        <v>447.12</v>
      </c>
      <c r="I147" s="18"/>
      <c r="J147" s="27">
        <v>0</v>
      </c>
      <c r="K147" s="19">
        <f>G147*J147</f>
        <v>0</v>
      </c>
      <c r="L147" s="19"/>
      <c r="M147" s="37"/>
      <c r="N147" t="s">
        <v>35</v>
      </c>
      <c r="O147" t="s">
        <v>36</v>
      </c>
    </row>
    <row r="148" spans="1:15" ht="11.25" customHeight="1" x14ac:dyDescent="0.2">
      <c r="A148" s="2" t="s">
        <v>162</v>
      </c>
      <c r="B148" s="2" t="s">
        <v>163</v>
      </c>
      <c r="C148" s="2" t="s">
        <v>119</v>
      </c>
      <c r="D148" s="2" t="s">
        <v>56</v>
      </c>
      <c r="F148" s="15" t="s">
        <v>166</v>
      </c>
      <c r="G148" s="16">
        <v>447.12</v>
      </c>
      <c r="H148" s="17">
        <v>447.12</v>
      </c>
      <c r="I148" s="18"/>
      <c r="J148" s="27">
        <v>0</v>
      </c>
      <c r="K148" s="19">
        <f>G148*J148</f>
        <v>0</v>
      </c>
      <c r="L148" s="19"/>
      <c r="M148" s="37"/>
      <c r="N148" t="s">
        <v>35</v>
      </c>
      <c r="O148" t="s">
        <v>36</v>
      </c>
    </row>
    <row r="149" spans="1:15" ht="11.25" customHeight="1" x14ac:dyDescent="0.2">
      <c r="A149" s="2" t="s">
        <v>162</v>
      </c>
      <c r="B149" s="2" t="s">
        <v>163</v>
      </c>
      <c r="C149" s="2" t="s">
        <v>119</v>
      </c>
      <c r="D149" s="2" t="s">
        <v>58</v>
      </c>
      <c r="F149" s="15" t="s">
        <v>167</v>
      </c>
      <c r="G149" s="16">
        <v>447.12</v>
      </c>
      <c r="H149" s="17">
        <v>447.12</v>
      </c>
      <c r="I149" s="18"/>
      <c r="J149" s="27">
        <v>0</v>
      </c>
      <c r="K149" s="19">
        <f>G149*J149</f>
        <v>0</v>
      </c>
      <c r="L149" s="19"/>
      <c r="M149" s="37"/>
      <c r="N149" t="s">
        <v>35</v>
      </c>
      <c r="O149" t="s">
        <v>36</v>
      </c>
    </row>
    <row r="150" spans="1:15" ht="11.25" customHeight="1" x14ac:dyDescent="0.2">
      <c r="A150" s="2" t="s">
        <v>162</v>
      </c>
      <c r="B150" s="2" t="s">
        <v>163</v>
      </c>
      <c r="C150" s="2" t="s">
        <v>119</v>
      </c>
      <c r="D150" s="2" t="s">
        <v>60</v>
      </c>
      <c r="F150" s="15" t="s">
        <v>168</v>
      </c>
      <c r="G150" s="16">
        <v>447.12</v>
      </c>
      <c r="H150" s="17">
        <v>447.12</v>
      </c>
      <c r="I150" s="18"/>
      <c r="J150" s="27">
        <v>0</v>
      </c>
      <c r="K150" s="19">
        <f>G150*J150</f>
        <v>0</v>
      </c>
      <c r="L150" s="19"/>
      <c r="M150" s="37"/>
      <c r="N150" t="s">
        <v>35</v>
      </c>
      <c r="O150" t="s">
        <v>36</v>
      </c>
    </row>
    <row r="151" spans="1:15" ht="10.5" customHeight="1" x14ac:dyDescent="0.2">
      <c r="A151" s="2">
        <v>1</v>
      </c>
      <c r="B151" s="2"/>
      <c r="C151" s="2"/>
      <c r="D151" s="2"/>
      <c r="E151" s="2"/>
      <c r="F151" s="2"/>
      <c r="G151" s="19"/>
      <c r="H151" s="19"/>
      <c r="I151" s="19"/>
      <c r="J151" s="19"/>
      <c r="K151" s="19"/>
      <c r="L151" s="19"/>
      <c r="M151" s="37"/>
      <c r="O151" t="s">
        <v>36</v>
      </c>
    </row>
    <row r="152" spans="1:15" ht="10.5" customHeight="1" x14ac:dyDescent="0.2">
      <c r="A152" s="2">
        <v>1</v>
      </c>
      <c r="B152" s="2"/>
      <c r="C152" s="2"/>
      <c r="D152" s="2"/>
      <c r="E152" s="2"/>
      <c r="F152" s="2"/>
      <c r="G152" s="19"/>
      <c r="H152" s="19"/>
      <c r="I152" s="19"/>
      <c r="J152" s="19"/>
      <c r="K152" s="19"/>
      <c r="L152" s="19"/>
      <c r="M152" s="37"/>
      <c r="O152" t="s">
        <v>36</v>
      </c>
    </row>
    <row r="153" spans="1:15" ht="10.5" customHeight="1" x14ac:dyDescent="0.2">
      <c r="A153" s="2">
        <v>1</v>
      </c>
      <c r="B153" s="2"/>
      <c r="C153" s="2"/>
      <c r="D153" s="2"/>
      <c r="E153" s="2"/>
      <c r="F153" s="2"/>
      <c r="G153" s="19"/>
      <c r="H153" s="19"/>
      <c r="I153" s="19"/>
      <c r="J153" s="19"/>
      <c r="K153" s="19"/>
      <c r="L153" s="19"/>
      <c r="M153" s="37"/>
      <c r="O153" t="s">
        <v>36</v>
      </c>
    </row>
    <row r="154" spans="1:15" ht="10.5" customHeight="1" x14ac:dyDescent="0.2">
      <c r="A154" s="2">
        <v>1</v>
      </c>
      <c r="B154" s="2"/>
      <c r="C154" s="2"/>
      <c r="D154" s="2"/>
      <c r="E154" s="2"/>
      <c r="F154" s="2"/>
      <c r="G154" s="19"/>
      <c r="H154" s="19"/>
      <c r="I154" s="19"/>
      <c r="J154" s="19"/>
      <c r="K154" s="19"/>
      <c r="L154" s="19"/>
      <c r="M154" s="37"/>
      <c r="O154" t="s">
        <v>36</v>
      </c>
    </row>
    <row r="155" spans="1:15" ht="14.25" customHeight="1" x14ac:dyDescent="0.25">
      <c r="A155" s="2">
        <v>1</v>
      </c>
      <c r="B155" s="2"/>
      <c r="C155" s="2"/>
      <c r="D155" s="2"/>
      <c r="F155" s="10" t="s">
        <v>78</v>
      </c>
      <c r="G155" s="11"/>
      <c r="H155" s="12"/>
      <c r="I155" s="12"/>
      <c r="J155" s="12">
        <f>SUMIF(N156:N156,"=6",J156:J156)</f>
        <v>0</v>
      </c>
      <c r="K155" s="12">
        <f>SUMIF(N156:N156,"=6",K156:K156)</f>
        <v>0</v>
      </c>
      <c r="L155" s="12"/>
      <c r="M155" s="12"/>
      <c r="N155" t="s">
        <v>21</v>
      </c>
      <c r="O155" t="s">
        <v>22</v>
      </c>
    </row>
    <row r="156" spans="1:15" ht="14.25" customHeight="1" x14ac:dyDescent="0.25">
      <c r="A156" s="2">
        <v>1</v>
      </c>
      <c r="B156" s="2"/>
      <c r="C156" s="2"/>
      <c r="D156" s="2"/>
      <c r="F156" s="10" t="s">
        <v>23</v>
      </c>
      <c r="G156" s="11"/>
      <c r="H156" s="12"/>
      <c r="I156" s="12"/>
      <c r="J156" s="12">
        <f>SUMIF(N157:N189,"=7",J157:J189)</f>
        <v>0</v>
      </c>
      <c r="K156" s="12">
        <f>SUMIF(N157:N189,"=7",K157:K189)</f>
        <v>0</v>
      </c>
      <c r="L156" s="12"/>
      <c r="M156" s="12"/>
      <c r="N156" t="s">
        <v>24</v>
      </c>
      <c r="O156" t="s">
        <v>169</v>
      </c>
    </row>
    <row r="157" spans="1:15" ht="22.5" customHeight="1" x14ac:dyDescent="0.2">
      <c r="A157" s="2">
        <v>1</v>
      </c>
      <c r="B157" s="2"/>
      <c r="C157" s="2"/>
      <c r="D157" s="2"/>
      <c r="F157" s="13" t="s">
        <v>170</v>
      </c>
      <c r="G157" s="26">
        <f>G158</f>
        <v>426.42</v>
      </c>
      <c r="H157" s="26">
        <f>H158</f>
        <v>426.42</v>
      </c>
      <c r="I157" s="14">
        <f>I158</f>
        <v>0</v>
      </c>
      <c r="J157" s="14">
        <f>SUM(J158:J169)</f>
        <v>0</v>
      </c>
      <c r="K157" s="14">
        <f>SUM(K158:K169)</f>
        <v>0</v>
      </c>
      <c r="L157" s="14"/>
      <c r="M157" s="14"/>
      <c r="N157" t="s">
        <v>27</v>
      </c>
      <c r="O157" t="s">
        <v>171</v>
      </c>
    </row>
    <row r="158" spans="1:15" ht="11.25" customHeight="1" x14ac:dyDescent="0.2">
      <c r="A158" s="2" t="s">
        <v>172</v>
      </c>
      <c r="B158" s="2" t="s">
        <v>173</v>
      </c>
      <c r="C158" s="2" t="s">
        <v>119</v>
      </c>
      <c r="D158" s="2" t="s">
        <v>83</v>
      </c>
      <c r="F158" s="15" t="s">
        <v>174</v>
      </c>
      <c r="G158" s="16">
        <v>426.42</v>
      </c>
      <c r="H158" s="17">
        <v>426.42</v>
      </c>
      <c r="I158" s="18"/>
      <c r="J158" s="27">
        <v>0</v>
      </c>
      <c r="K158" s="19">
        <f t="shared" ref="K158:K169" si="6">G158*J158</f>
        <v>0</v>
      </c>
      <c r="L158" s="19"/>
      <c r="M158" s="37" t="s">
        <v>34</v>
      </c>
      <c r="N158" t="s">
        <v>35</v>
      </c>
      <c r="O158" t="s">
        <v>36</v>
      </c>
    </row>
    <row r="159" spans="1:15" ht="21" customHeight="1" x14ac:dyDescent="0.2">
      <c r="A159" s="2" t="s">
        <v>172</v>
      </c>
      <c r="B159" s="2" t="s">
        <v>173</v>
      </c>
      <c r="C159" s="2" t="s">
        <v>121</v>
      </c>
      <c r="D159" s="2" t="s">
        <v>83</v>
      </c>
      <c r="F159" s="15" t="s">
        <v>175</v>
      </c>
      <c r="G159" s="16">
        <v>426.42</v>
      </c>
      <c r="H159" s="17">
        <v>426.42</v>
      </c>
      <c r="I159" s="18"/>
      <c r="J159" s="27">
        <v>0</v>
      </c>
      <c r="K159" s="19">
        <f t="shared" si="6"/>
        <v>0</v>
      </c>
      <c r="L159" s="19"/>
      <c r="M159" s="37"/>
      <c r="N159" t="s">
        <v>35</v>
      </c>
      <c r="O159" t="s">
        <v>36</v>
      </c>
    </row>
    <row r="160" spans="1:15" ht="11.25" customHeight="1" x14ac:dyDescent="0.2">
      <c r="A160" s="2" t="s">
        <v>172</v>
      </c>
      <c r="B160" s="2" t="s">
        <v>173</v>
      </c>
      <c r="C160" s="2" t="s">
        <v>119</v>
      </c>
      <c r="D160" s="2" t="s">
        <v>85</v>
      </c>
      <c r="F160" s="15" t="s">
        <v>176</v>
      </c>
      <c r="G160" s="16">
        <v>426.42</v>
      </c>
      <c r="H160" s="17">
        <v>426.42</v>
      </c>
      <c r="I160" s="18"/>
      <c r="J160" s="27">
        <v>0</v>
      </c>
      <c r="K160" s="19">
        <f t="shared" si="6"/>
        <v>0</v>
      </c>
      <c r="L160" s="19"/>
      <c r="M160" s="37"/>
      <c r="N160" t="s">
        <v>35</v>
      </c>
      <c r="O160" t="s">
        <v>36</v>
      </c>
    </row>
    <row r="161" spans="1:15" ht="21" customHeight="1" x14ac:dyDescent="0.2">
      <c r="A161" s="2" t="s">
        <v>172</v>
      </c>
      <c r="B161" s="2" t="s">
        <v>173</v>
      </c>
      <c r="C161" s="2" t="s">
        <v>121</v>
      </c>
      <c r="D161" s="2" t="s">
        <v>85</v>
      </c>
      <c r="F161" s="15" t="s">
        <v>177</v>
      </c>
      <c r="G161" s="16">
        <v>426.42</v>
      </c>
      <c r="H161" s="17">
        <v>426.42</v>
      </c>
      <c r="I161" s="18"/>
      <c r="J161" s="27">
        <v>0</v>
      </c>
      <c r="K161" s="19">
        <f t="shared" si="6"/>
        <v>0</v>
      </c>
      <c r="L161" s="19"/>
      <c r="M161" s="37"/>
      <c r="N161" t="s">
        <v>35</v>
      </c>
      <c r="O161" t="s">
        <v>36</v>
      </c>
    </row>
    <row r="162" spans="1:15" ht="11.25" customHeight="1" x14ac:dyDescent="0.2">
      <c r="A162" s="2" t="s">
        <v>172</v>
      </c>
      <c r="B162" s="2" t="s">
        <v>173</v>
      </c>
      <c r="C162" s="2" t="s">
        <v>119</v>
      </c>
      <c r="D162" s="2" t="s">
        <v>87</v>
      </c>
      <c r="F162" s="15" t="s">
        <v>178</v>
      </c>
      <c r="G162" s="16">
        <v>426.42</v>
      </c>
      <c r="H162" s="17">
        <v>426.42</v>
      </c>
      <c r="I162" s="18"/>
      <c r="J162" s="27">
        <v>0</v>
      </c>
      <c r="K162" s="19">
        <f t="shared" si="6"/>
        <v>0</v>
      </c>
      <c r="L162" s="19"/>
      <c r="M162" s="37"/>
      <c r="N162" t="s">
        <v>35</v>
      </c>
      <c r="O162" t="s">
        <v>36</v>
      </c>
    </row>
    <row r="163" spans="1:15" ht="21" customHeight="1" x14ac:dyDescent="0.2">
      <c r="A163" s="2" t="s">
        <v>172</v>
      </c>
      <c r="B163" s="2" t="s">
        <v>173</v>
      </c>
      <c r="C163" s="2" t="s">
        <v>121</v>
      </c>
      <c r="D163" s="2" t="s">
        <v>87</v>
      </c>
      <c r="F163" s="15" t="s">
        <v>179</v>
      </c>
      <c r="G163" s="16">
        <v>426.42</v>
      </c>
      <c r="H163" s="17">
        <v>426.42</v>
      </c>
      <c r="I163" s="18"/>
      <c r="J163" s="27">
        <v>0</v>
      </c>
      <c r="K163" s="19">
        <f t="shared" si="6"/>
        <v>0</v>
      </c>
      <c r="L163" s="19"/>
      <c r="M163" s="37"/>
      <c r="N163" t="s">
        <v>35</v>
      </c>
      <c r="O163" t="s">
        <v>36</v>
      </c>
    </row>
    <row r="164" spans="1:15" ht="11.25" customHeight="1" x14ac:dyDescent="0.2">
      <c r="A164" s="2" t="s">
        <v>172</v>
      </c>
      <c r="B164" s="2" t="s">
        <v>173</v>
      </c>
      <c r="C164" s="2" t="s">
        <v>119</v>
      </c>
      <c r="D164" s="2" t="s">
        <v>89</v>
      </c>
      <c r="F164" s="15" t="s">
        <v>180</v>
      </c>
      <c r="G164" s="16">
        <v>426.42</v>
      </c>
      <c r="H164" s="17">
        <v>426.42</v>
      </c>
      <c r="I164" s="18"/>
      <c r="J164" s="27">
        <v>0</v>
      </c>
      <c r="K164" s="19">
        <f t="shared" si="6"/>
        <v>0</v>
      </c>
      <c r="L164" s="19"/>
      <c r="M164" s="37"/>
      <c r="N164" t="s">
        <v>35</v>
      </c>
      <c r="O164" t="s">
        <v>36</v>
      </c>
    </row>
    <row r="165" spans="1:15" ht="21" customHeight="1" x14ac:dyDescent="0.2">
      <c r="A165" s="2" t="s">
        <v>172</v>
      </c>
      <c r="B165" s="2" t="s">
        <v>173</v>
      </c>
      <c r="C165" s="2" t="s">
        <v>121</v>
      </c>
      <c r="D165" s="2" t="s">
        <v>89</v>
      </c>
      <c r="F165" s="15" t="s">
        <v>181</v>
      </c>
      <c r="G165" s="16">
        <v>426.42</v>
      </c>
      <c r="H165" s="17">
        <v>426.42</v>
      </c>
      <c r="I165" s="18"/>
      <c r="J165" s="27">
        <v>0</v>
      </c>
      <c r="K165" s="19">
        <f t="shared" si="6"/>
        <v>0</v>
      </c>
      <c r="L165" s="19"/>
      <c r="M165" s="37"/>
      <c r="N165" t="s">
        <v>35</v>
      </c>
      <c r="O165" t="s">
        <v>36</v>
      </c>
    </row>
    <row r="166" spans="1:15" ht="11.25" customHeight="1" x14ac:dyDescent="0.2">
      <c r="A166" s="2" t="s">
        <v>172</v>
      </c>
      <c r="B166" s="2" t="s">
        <v>173</v>
      </c>
      <c r="C166" s="2" t="s">
        <v>119</v>
      </c>
      <c r="D166" s="2" t="s">
        <v>91</v>
      </c>
      <c r="F166" s="15" t="s">
        <v>182</v>
      </c>
      <c r="G166" s="16">
        <v>426.42</v>
      </c>
      <c r="H166" s="17">
        <v>426.42</v>
      </c>
      <c r="I166" s="18"/>
      <c r="J166" s="27">
        <v>0</v>
      </c>
      <c r="K166" s="19">
        <f t="shared" si="6"/>
        <v>0</v>
      </c>
      <c r="L166" s="19"/>
      <c r="M166" s="37"/>
      <c r="N166" t="s">
        <v>35</v>
      </c>
      <c r="O166" t="s">
        <v>36</v>
      </c>
    </row>
    <row r="167" spans="1:15" ht="21" customHeight="1" x14ac:dyDescent="0.2">
      <c r="A167" s="2" t="s">
        <v>172</v>
      </c>
      <c r="B167" s="2" t="s">
        <v>173</v>
      </c>
      <c r="C167" s="2" t="s">
        <v>121</v>
      </c>
      <c r="D167" s="2" t="s">
        <v>91</v>
      </c>
      <c r="F167" s="15" t="s">
        <v>183</v>
      </c>
      <c r="G167" s="16">
        <v>426.42</v>
      </c>
      <c r="H167" s="17">
        <v>426.42</v>
      </c>
      <c r="I167" s="18"/>
      <c r="J167" s="27">
        <v>0</v>
      </c>
      <c r="K167" s="19">
        <f t="shared" si="6"/>
        <v>0</v>
      </c>
      <c r="L167" s="19"/>
      <c r="M167" s="37"/>
      <c r="N167" t="s">
        <v>35</v>
      </c>
      <c r="O167" t="s">
        <v>36</v>
      </c>
    </row>
    <row r="168" spans="1:15" ht="11.25" customHeight="1" x14ac:dyDescent="0.2">
      <c r="A168" s="2" t="s">
        <v>172</v>
      </c>
      <c r="B168" s="2" t="s">
        <v>173</v>
      </c>
      <c r="C168" s="2" t="s">
        <v>119</v>
      </c>
      <c r="D168" s="2" t="s">
        <v>93</v>
      </c>
      <c r="F168" s="15" t="s">
        <v>184</v>
      </c>
      <c r="G168" s="16">
        <v>426.42</v>
      </c>
      <c r="H168" s="17">
        <v>426.42</v>
      </c>
      <c r="I168" s="18"/>
      <c r="J168" s="27">
        <v>0</v>
      </c>
      <c r="K168" s="19">
        <f t="shared" si="6"/>
        <v>0</v>
      </c>
      <c r="L168" s="19"/>
      <c r="M168" s="37"/>
      <c r="N168" t="s">
        <v>35</v>
      </c>
      <c r="O168" t="s">
        <v>36</v>
      </c>
    </row>
    <row r="169" spans="1:15" ht="21" customHeight="1" x14ac:dyDescent="0.2">
      <c r="A169" s="2" t="s">
        <v>172</v>
      </c>
      <c r="B169" s="2" t="s">
        <v>173</v>
      </c>
      <c r="C169" s="2" t="s">
        <v>121</v>
      </c>
      <c r="D169" s="2" t="s">
        <v>93</v>
      </c>
      <c r="F169" s="15" t="s">
        <v>185</v>
      </c>
      <c r="G169" s="16">
        <v>426.42</v>
      </c>
      <c r="H169" s="17">
        <v>426.42</v>
      </c>
      <c r="I169" s="18"/>
      <c r="J169" s="27">
        <v>0</v>
      </c>
      <c r="K169" s="19">
        <f t="shared" si="6"/>
        <v>0</v>
      </c>
      <c r="L169" s="19"/>
      <c r="M169" s="37"/>
      <c r="N169" t="s">
        <v>35</v>
      </c>
      <c r="O169" t="s">
        <v>36</v>
      </c>
    </row>
    <row r="170" spans="1:15" ht="22.5" customHeight="1" x14ac:dyDescent="0.2">
      <c r="A170" s="2">
        <v>1</v>
      </c>
      <c r="B170" s="2"/>
      <c r="C170" s="2"/>
      <c r="D170" s="2"/>
      <c r="F170" s="13" t="s">
        <v>186</v>
      </c>
      <c r="G170" s="28">
        <f>G171</f>
        <v>420.9</v>
      </c>
      <c r="H170" s="28">
        <f>H171</f>
        <v>420.9</v>
      </c>
      <c r="I170" s="14">
        <f>I171</f>
        <v>0</v>
      </c>
      <c r="J170" s="14">
        <f>SUM(J171:J179)</f>
        <v>0</v>
      </c>
      <c r="K170" s="14">
        <f>SUM(K171:K179)</f>
        <v>0</v>
      </c>
      <c r="L170" s="14"/>
      <c r="M170" s="14"/>
      <c r="N170" t="s">
        <v>27</v>
      </c>
      <c r="O170" t="s">
        <v>28</v>
      </c>
    </row>
    <row r="171" spans="1:15" ht="11.25" customHeight="1" x14ac:dyDescent="0.2">
      <c r="A171" s="2" t="s">
        <v>187</v>
      </c>
      <c r="B171" s="2" t="s">
        <v>188</v>
      </c>
      <c r="C171" s="2" t="s">
        <v>119</v>
      </c>
      <c r="D171" s="2" t="s">
        <v>83</v>
      </c>
      <c r="F171" s="15" t="s">
        <v>189</v>
      </c>
      <c r="G171" s="20">
        <v>420.9</v>
      </c>
      <c r="H171" s="21">
        <v>420.9</v>
      </c>
      <c r="I171" s="18"/>
      <c r="J171" s="27">
        <v>0</v>
      </c>
      <c r="K171" s="19">
        <f t="shared" ref="K171:K176" si="7">G171*J171</f>
        <v>0</v>
      </c>
      <c r="L171" s="19"/>
      <c r="M171" s="37" t="s">
        <v>34</v>
      </c>
      <c r="N171" t="s">
        <v>35</v>
      </c>
      <c r="O171" t="s">
        <v>36</v>
      </c>
    </row>
    <row r="172" spans="1:15" ht="11.25" customHeight="1" x14ac:dyDescent="0.2">
      <c r="A172" s="2" t="s">
        <v>187</v>
      </c>
      <c r="B172" s="2" t="s">
        <v>188</v>
      </c>
      <c r="C172" s="2" t="s">
        <v>119</v>
      </c>
      <c r="D172" s="2" t="s">
        <v>85</v>
      </c>
      <c r="F172" s="15" t="s">
        <v>190</v>
      </c>
      <c r="G172" s="20">
        <v>420.9</v>
      </c>
      <c r="H172" s="21">
        <v>420.9</v>
      </c>
      <c r="I172" s="18"/>
      <c r="J172" s="27">
        <v>0</v>
      </c>
      <c r="K172" s="19">
        <f t="shared" si="7"/>
        <v>0</v>
      </c>
      <c r="L172" s="19"/>
      <c r="M172" s="37"/>
      <c r="N172" t="s">
        <v>35</v>
      </c>
      <c r="O172" t="s">
        <v>36</v>
      </c>
    </row>
    <row r="173" spans="1:15" ht="11.25" customHeight="1" x14ac:dyDescent="0.2">
      <c r="A173" s="2" t="s">
        <v>187</v>
      </c>
      <c r="B173" s="2" t="s">
        <v>188</v>
      </c>
      <c r="C173" s="2" t="s">
        <v>119</v>
      </c>
      <c r="D173" s="2" t="s">
        <v>87</v>
      </c>
      <c r="F173" s="15" t="s">
        <v>191</v>
      </c>
      <c r="G173" s="20">
        <v>420.9</v>
      </c>
      <c r="H173" s="21">
        <v>420.9</v>
      </c>
      <c r="I173" s="18"/>
      <c r="J173" s="27">
        <v>0</v>
      </c>
      <c r="K173" s="19">
        <f t="shared" si="7"/>
        <v>0</v>
      </c>
      <c r="L173" s="19"/>
      <c r="M173" s="37"/>
      <c r="N173" t="s">
        <v>35</v>
      </c>
      <c r="O173" t="s">
        <v>36</v>
      </c>
    </row>
    <row r="174" spans="1:15" ht="11.25" customHeight="1" x14ac:dyDescent="0.2">
      <c r="A174" s="2" t="s">
        <v>187</v>
      </c>
      <c r="B174" s="2" t="s">
        <v>188</v>
      </c>
      <c r="C174" s="2" t="s">
        <v>119</v>
      </c>
      <c r="D174" s="2" t="s">
        <v>89</v>
      </c>
      <c r="F174" s="15" t="s">
        <v>192</v>
      </c>
      <c r="G174" s="20">
        <v>420.9</v>
      </c>
      <c r="H174" s="21">
        <v>420.9</v>
      </c>
      <c r="I174" s="18"/>
      <c r="J174" s="27">
        <v>0</v>
      </c>
      <c r="K174" s="19">
        <f t="shared" si="7"/>
        <v>0</v>
      </c>
      <c r="L174" s="19"/>
      <c r="M174" s="37"/>
      <c r="N174" t="s">
        <v>35</v>
      </c>
      <c r="O174" t="s">
        <v>36</v>
      </c>
    </row>
    <row r="175" spans="1:15" ht="11.25" customHeight="1" x14ac:dyDescent="0.2">
      <c r="A175" s="2" t="s">
        <v>187</v>
      </c>
      <c r="B175" s="2" t="s">
        <v>188</v>
      </c>
      <c r="C175" s="2" t="s">
        <v>119</v>
      </c>
      <c r="D175" s="2" t="s">
        <v>91</v>
      </c>
      <c r="F175" s="15" t="s">
        <v>193</v>
      </c>
      <c r="G175" s="20">
        <v>420.9</v>
      </c>
      <c r="H175" s="21">
        <v>420.9</v>
      </c>
      <c r="I175" s="18"/>
      <c r="J175" s="27">
        <v>0</v>
      </c>
      <c r="K175" s="19">
        <f t="shared" si="7"/>
        <v>0</v>
      </c>
      <c r="L175" s="19"/>
      <c r="M175" s="37"/>
      <c r="N175" t="s">
        <v>35</v>
      </c>
      <c r="O175" t="s">
        <v>36</v>
      </c>
    </row>
    <row r="176" spans="1:15" ht="11.25" customHeight="1" x14ac:dyDescent="0.2">
      <c r="A176" s="2" t="s">
        <v>187</v>
      </c>
      <c r="B176" s="2" t="s">
        <v>188</v>
      </c>
      <c r="C176" s="2" t="s">
        <v>119</v>
      </c>
      <c r="D176" s="2" t="s">
        <v>93</v>
      </c>
      <c r="F176" s="15" t="s">
        <v>194</v>
      </c>
      <c r="G176" s="20">
        <v>420.9</v>
      </c>
      <c r="H176" s="21">
        <v>420.9</v>
      </c>
      <c r="I176" s="18"/>
      <c r="J176" s="27">
        <v>0</v>
      </c>
      <c r="K176" s="19">
        <f t="shared" si="7"/>
        <v>0</v>
      </c>
      <c r="L176" s="19"/>
      <c r="M176" s="37"/>
      <c r="N176" t="s">
        <v>35</v>
      </c>
      <c r="O176" t="s">
        <v>36</v>
      </c>
    </row>
    <row r="177" spans="1:15" ht="10.5" customHeight="1" x14ac:dyDescent="0.2">
      <c r="A177" s="2">
        <v>1</v>
      </c>
      <c r="B177" s="2"/>
      <c r="C177" s="2"/>
      <c r="D177" s="2"/>
      <c r="E177" s="2"/>
      <c r="F177" s="2"/>
      <c r="G177" s="19"/>
      <c r="H177" s="19"/>
      <c r="I177" s="19"/>
      <c r="J177" s="19"/>
      <c r="K177" s="19"/>
      <c r="L177" s="19"/>
      <c r="M177" s="37"/>
      <c r="O177" t="s">
        <v>36</v>
      </c>
    </row>
    <row r="178" spans="1:15" ht="10.5" customHeight="1" x14ac:dyDescent="0.2">
      <c r="A178" s="2">
        <v>1</v>
      </c>
      <c r="B178" s="2"/>
      <c r="C178" s="2"/>
      <c r="D178" s="2"/>
      <c r="E178" s="2"/>
      <c r="F178" s="2"/>
      <c r="G178" s="19"/>
      <c r="H178" s="19"/>
      <c r="I178" s="19"/>
      <c r="J178" s="19"/>
      <c r="K178" s="19"/>
      <c r="L178" s="19"/>
      <c r="M178" s="37"/>
      <c r="O178" t="s">
        <v>36</v>
      </c>
    </row>
    <row r="179" spans="1:15" ht="10.5" customHeight="1" x14ac:dyDescent="0.2">
      <c r="A179" s="2">
        <v>1</v>
      </c>
      <c r="B179" s="2"/>
      <c r="C179" s="2"/>
      <c r="D179" s="2"/>
      <c r="E179" s="2"/>
      <c r="F179" s="2"/>
      <c r="G179" s="19"/>
      <c r="H179" s="19"/>
      <c r="I179" s="19"/>
      <c r="J179" s="19"/>
      <c r="K179" s="19"/>
      <c r="L179" s="19"/>
      <c r="M179" s="37"/>
      <c r="O179" t="s">
        <v>36</v>
      </c>
    </row>
    <row r="180" spans="1:15" ht="22.5" customHeight="1" x14ac:dyDescent="0.2">
      <c r="A180" s="2">
        <v>1</v>
      </c>
      <c r="B180" s="2"/>
      <c r="C180" s="2"/>
      <c r="D180" s="2"/>
      <c r="F180" s="13" t="s">
        <v>195</v>
      </c>
      <c r="G180" s="28">
        <f>G181</f>
        <v>489.9</v>
      </c>
      <c r="H180" s="28">
        <f>H181</f>
        <v>489.9</v>
      </c>
      <c r="I180" s="14">
        <f>I181</f>
        <v>0</v>
      </c>
      <c r="J180" s="14">
        <f>SUM(J181:J189)</f>
        <v>0</v>
      </c>
      <c r="K180" s="14">
        <f>SUM(K181:K189)</f>
        <v>0</v>
      </c>
      <c r="L180" s="14"/>
      <c r="M180" s="14"/>
      <c r="N180" t="s">
        <v>27</v>
      </c>
      <c r="O180" t="s">
        <v>28</v>
      </c>
    </row>
    <row r="181" spans="1:15" ht="11.25" customHeight="1" x14ac:dyDescent="0.2">
      <c r="A181" s="2" t="s">
        <v>196</v>
      </c>
      <c r="B181" s="2" t="s">
        <v>197</v>
      </c>
      <c r="C181" s="2" t="s">
        <v>119</v>
      </c>
      <c r="D181" s="2" t="s">
        <v>83</v>
      </c>
      <c r="F181" s="15" t="s">
        <v>198</v>
      </c>
      <c r="G181" s="20">
        <v>489.9</v>
      </c>
      <c r="H181" s="21">
        <v>489.9</v>
      </c>
      <c r="I181" s="18"/>
      <c r="J181" s="27">
        <v>0</v>
      </c>
      <c r="K181" s="19">
        <f t="shared" ref="K181:K186" si="8">G181*J181</f>
        <v>0</v>
      </c>
      <c r="L181" s="19"/>
      <c r="M181" s="37" t="s">
        <v>34</v>
      </c>
      <c r="N181" t="s">
        <v>35</v>
      </c>
      <c r="O181" t="s">
        <v>36</v>
      </c>
    </row>
    <row r="182" spans="1:15" ht="11.25" customHeight="1" x14ac:dyDescent="0.2">
      <c r="A182" s="2" t="s">
        <v>196</v>
      </c>
      <c r="B182" s="2" t="s">
        <v>197</v>
      </c>
      <c r="C182" s="2" t="s">
        <v>119</v>
      </c>
      <c r="D182" s="2" t="s">
        <v>85</v>
      </c>
      <c r="F182" s="15" t="s">
        <v>199</v>
      </c>
      <c r="G182" s="20">
        <v>489.9</v>
      </c>
      <c r="H182" s="21">
        <v>489.9</v>
      </c>
      <c r="I182" s="18"/>
      <c r="J182" s="27">
        <v>0</v>
      </c>
      <c r="K182" s="19">
        <f t="shared" si="8"/>
        <v>0</v>
      </c>
      <c r="L182" s="19"/>
      <c r="M182" s="37"/>
      <c r="N182" t="s">
        <v>35</v>
      </c>
      <c r="O182" t="s">
        <v>36</v>
      </c>
    </row>
    <row r="183" spans="1:15" ht="11.25" customHeight="1" x14ac:dyDescent="0.2">
      <c r="A183" s="2" t="s">
        <v>196</v>
      </c>
      <c r="B183" s="2" t="s">
        <v>197</v>
      </c>
      <c r="C183" s="2" t="s">
        <v>119</v>
      </c>
      <c r="D183" s="2" t="s">
        <v>87</v>
      </c>
      <c r="F183" s="15" t="s">
        <v>200</v>
      </c>
      <c r="G183" s="20">
        <v>489.9</v>
      </c>
      <c r="H183" s="21">
        <v>489.9</v>
      </c>
      <c r="I183" s="18"/>
      <c r="J183" s="27">
        <v>0</v>
      </c>
      <c r="K183" s="19">
        <f t="shared" si="8"/>
        <v>0</v>
      </c>
      <c r="L183" s="19"/>
      <c r="M183" s="37"/>
      <c r="N183" t="s">
        <v>35</v>
      </c>
      <c r="O183" t="s">
        <v>36</v>
      </c>
    </row>
    <row r="184" spans="1:15" ht="11.25" customHeight="1" x14ac:dyDescent="0.2">
      <c r="A184" s="2" t="s">
        <v>196</v>
      </c>
      <c r="B184" s="2" t="s">
        <v>197</v>
      </c>
      <c r="C184" s="2" t="s">
        <v>119</v>
      </c>
      <c r="D184" s="2" t="s">
        <v>89</v>
      </c>
      <c r="F184" s="15" t="s">
        <v>201</v>
      </c>
      <c r="G184" s="20">
        <v>489.9</v>
      </c>
      <c r="H184" s="21">
        <v>489.9</v>
      </c>
      <c r="I184" s="18"/>
      <c r="J184" s="27">
        <v>0</v>
      </c>
      <c r="K184" s="19">
        <f t="shared" si="8"/>
        <v>0</v>
      </c>
      <c r="L184" s="19"/>
      <c r="M184" s="37"/>
      <c r="N184" t="s">
        <v>35</v>
      </c>
      <c r="O184" t="s">
        <v>36</v>
      </c>
    </row>
    <row r="185" spans="1:15" ht="11.25" customHeight="1" x14ac:dyDescent="0.2">
      <c r="A185" s="2" t="s">
        <v>196</v>
      </c>
      <c r="B185" s="2" t="s">
        <v>197</v>
      </c>
      <c r="C185" s="2" t="s">
        <v>119</v>
      </c>
      <c r="D185" s="2" t="s">
        <v>91</v>
      </c>
      <c r="F185" s="15" t="s">
        <v>202</v>
      </c>
      <c r="G185" s="20">
        <v>489.9</v>
      </c>
      <c r="H185" s="21">
        <v>489.9</v>
      </c>
      <c r="I185" s="18"/>
      <c r="J185" s="27">
        <v>0</v>
      </c>
      <c r="K185" s="19">
        <f t="shared" si="8"/>
        <v>0</v>
      </c>
      <c r="L185" s="19"/>
      <c r="M185" s="37"/>
      <c r="N185" t="s">
        <v>35</v>
      </c>
      <c r="O185" t="s">
        <v>36</v>
      </c>
    </row>
    <row r="186" spans="1:15" ht="11.25" customHeight="1" x14ac:dyDescent="0.2">
      <c r="A186" s="2" t="s">
        <v>196</v>
      </c>
      <c r="B186" s="2" t="s">
        <v>197</v>
      </c>
      <c r="C186" s="2" t="s">
        <v>119</v>
      </c>
      <c r="D186" s="2" t="s">
        <v>93</v>
      </c>
      <c r="F186" s="15" t="s">
        <v>203</v>
      </c>
      <c r="G186" s="20">
        <v>489.9</v>
      </c>
      <c r="H186" s="21">
        <v>489.9</v>
      </c>
      <c r="I186" s="18"/>
      <c r="J186" s="27">
        <v>0</v>
      </c>
      <c r="K186" s="19">
        <f t="shared" si="8"/>
        <v>0</v>
      </c>
      <c r="L186" s="19"/>
      <c r="M186" s="37"/>
      <c r="N186" t="s">
        <v>35</v>
      </c>
      <c r="O186" t="s">
        <v>36</v>
      </c>
    </row>
    <row r="187" spans="1:15" ht="10.5" customHeight="1" x14ac:dyDescent="0.2">
      <c r="A187" s="2">
        <v>1</v>
      </c>
      <c r="B187" s="2"/>
      <c r="C187" s="2"/>
      <c r="D187" s="2"/>
      <c r="E187" s="2"/>
      <c r="F187" s="2"/>
      <c r="G187" s="19"/>
      <c r="H187" s="19"/>
      <c r="I187" s="19"/>
      <c r="J187" s="19"/>
      <c r="K187" s="19"/>
      <c r="L187" s="19"/>
      <c r="M187" s="37"/>
      <c r="O187" t="s">
        <v>36</v>
      </c>
    </row>
    <row r="188" spans="1:15" ht="10.5" customHeight="1" x14ac:dyDescent="0.2">
      <c r="A188" s="2">
        <v>1</v>
      </c>
      <c r="B188" s="2"/>
      <c r="C188" s="2"/>
      <c r="D188" s="2"/>
      <c r="E188" s="2"/>
      <c r="F188" s="2"/>
      <c r="G188" s="19"/>
      <c r="H188" s="19"/>
      <c r="I188" s="19"/>
      <c r="J188" s="19"/>
      <c r="K188" s="19"/>
      <c r="L188" s="19"/>
      <c r="M188" s="37"/>
      <c r="O188" t="s">
        <v>36</v>
      </c>
    </row>
    <row r="189" spans="1:15" ht="10.5" customHeight="1" x14ac:dyDescent="0.2">
      <c r="A189" s="2">
        <v>1</v>
      </c>
      <c r="B189" s="2"/>
      <c r="C189" s="2"/>
      <c r="D189" s="2"/>
      <c r="E189" s="2"/>
      <c r="F189" s="2"/>
      <c r="G189" s="19"/>
      <c r="H189" s="19"/>
      <c r="I189" s="19"/>
      <c r="J189" s="19"/>
      <c r="K189" s="19"/>
      <c r="L189" s="19"/>
      <c r="M189" s="37"/>
      <c r="O189" t="s">
        <v>36</v>
      </c>
    </row>
    <row r="190" spans="1:15" ht="11.25" customHeight="1" x14ac:dyDescent="0.2">
      <c r="A190">
        <v>1</v>
      </c>
      <c r="F190" s="7" t="s">
        <v>204</v>
      </c>
      <c r="G190" s="8"/>
      <c r="H190" s="9"/>
      <c r="I190" s="9"/>
      <c r="J190" s="9"/>
      <c r="K190" s="9"/>
      <c r="L190" s="9"/>
      <c r="M190" s="9"/>
      <c r="N190" t="s">
        <v>13</v>
      </c>
    </row>
    <row r="191" spans="1:15" ht="14.25" customHeight="1" x14ac:dyDescent="0.25">
      <c r="A191" s="2">
        <v>1</v>
      </c>
      <c r="B191" s="2"/>
      <c r="C191" s="2"/>
      <c r="D191" s="2"/>
      <c r="F191" s="10" t="s">
        <v>14</v>
      </c>
      <c r="G191" s="11"/>
      <c r="H191" s="12"/>
      <c r="I191" s="12"/>
      <c r="J191" s="12">
        <f>SUMIF(N192:N192,"=4",J192:J192)</f>
        <v>0</v>
      </c>
      <c r="K191" s="12">
        <f>SUMIF(N192:N192,"=4",K192:K192)</f>
        <v>0</v>
      </c>
      <c r="L191" s="12"/>
      <c r="M191" s="12"/>
      <c r="N191" t="s">
        <v>15</v>
      </c>
      <c r="O191" t="s">
        <v>16</v>
      </c>
    </row>
    <row r="192" spans="1:15" ht="14.25" customHeight="1" x14ac:dyDescent="0.25">
      <c r="A192" s="2">
        <v>1</v>
      </c>
      <c r="B192" s="2"/>
      <c r="C192" s="2"/>
      <c r="D192" s="2"/>
      <c r="F192" s="10" t="s">
        <v>17</v>
      </c>
      <c r="G192" s="11"/>
      <c r="H192" s="12"/>
      <c r="I192" s="12"/>
      <c r="J192" s="12">
        <f>SUMIF(N193:N239,"=5",J193:J239)</f>
        <v>0</v>
      </c>
      <c r="K192" s="12">
        <f>SUMIF(N193:N239,"=5",K193:K239)</f>
        <v>0</v>
      </c>
      <c r="L192" s="12"/>
      <c r="M192" s="12"/>
      <c r="N192" t="s">
        <v>18</v>
      </c>
      <c r="O192" t="s">
        <v>205</v>
      </c>
    </row>
    <row r="193" spans="1:15" ht="14.25" customHeight="1" x14ac:dyDescent="0.25">
      <c r="A193" s="2">
        <v>1</v>
      </c>
      <c r="B193" s="2"/>
      <c r="C193" s="2"/>
      <c r="D193" s="2"/>
      <c r="F193" s="10" t="s">
        <v>20</v>
      </c>
      <c r="G193" s="11"/>
      <c r="H193" s="12"/>
      <c r="I193" s="12"/>
      <c r="J193" s="12">
        <f>SUMIF(N194:N194,"=6",J194:J194)</f>
        <v>0</v>
      </c>
      <c r="K193" s="12">
        <f>SUMIF(N194:N194,"=6",K194:K194)</f>
        <v>0</v>
      </c>
      <c r="L193" s="12"/>
      <c r="M193" s="12"/>
      <c r="N193" t="s">
        <v>21</v>
      </c>
      <c r="O193" t="s">
        <v>22</v>
      </c>
    </row>
    <row r="194" spans="1:15" ht="14.25" customHeight="1" x14ac:dyDescent="0.25">
      <c r="A194" s="2">
        <v>1</v>
      </c>
      <c r="B194" s="2"/>
      <c r="C194" s="2"/>
      <c r="D194" s="2"/>
      <c r="F194" s="10" t="s">
        <v>23</v>
      </c>
      <c r="G194" s="11"/>
      <c r="H194" s="12"/>
      <c r="I194" s="12"/>
      <c r="J194" s="12">
        <f>SUMIF(N195:N214,"=7",J195:J214)</f>
        <v>0</v>
      </c>
      <c r="K194" s="12">
        <f>SUMIF(N195:N214,"=7",K195:K214)</f>
        <v>0</v>
      </c>
      <c r="L194" s="12"/>
      <c r="M194" s="12"/>
      <c r="N194" t="s">
        <v>24</v>
      </c>
      <c r="O194" t="s">
        <v>25</v>
      </c>
    </row>
    <row r="195" spans="1:15" ht="11.25" customHeight="1" x14ac:dyDescent="0.2">
      <c r="A195" s="2">
        <v>1</v>
      </c>
      <c r="B195" s="2"/>
      <c r="C195" s="2"/>
      <c r="D195" s="2"/>
      <c r="F195" s="13" t="s">
        <v>206</v>
      </c>
      <c r="G195" s="26">
        <f>G196</f>
        <v>500.94</v>
      </c>
      <c r="H195" s="26">
        <f>H196</f>
        <v>500.94</v>
      </c>
      <c r="I195" s="14">
        <f>I196</f>
        <v>0</v>
      </c>
      <c r="J195" s="14">
        <f>SUM(J196:J204)</f>
        <v>0</v>
      </c>
      <c r="K195" s="14">
        <f>SUM(K196:K204)</f>
        <v>0</v>
      </c>
      <c r="L195" s="14"/>
      <c r="M195" s="14"/>
      <c r="N195" t="s">
        <v>27</v>
      </c>
      <c r="O195" t="s">
        <v>28</v>
      </c>
    </row>
    <row r="196" spans="1:15" ht="11.25" customHeight="1" x14ac:dyDescent="0.2">
      <c r="A196" s="2" t="s">
        <v>207</v>
      </c>
      <c r="B196" s="2" t="s">
        <v>208</v>
      </c>
      <c r="C196" s="2" t="s">
        <v>107</v>
      </c>
      <c r="D196" s="2" t="s">
        <v>32</v>
      </c>
      <c r="F196" s="15" t="s">
        <v>209</v>
      </c>
      <c r="G196" s="16">
        <v>500.94</v>
      </c>
      <c r="H196" s="17">
        <v>500.94</v>
      </c>
      <c r="I196" s="18"/>
      <c r="J196" s="27">
        <v>0</v>
      </c>
      <c r="K196" s="19">
        <f>G196*J196</f>
        <v>0</v>
      </c>
      <c r="L196" s="19"/>
      <c r="M196" s="37" t="s">
        <v>210</v>
      </c>
      <c r="N196" t="s">
        <v>35</v>
      </c>
      <c r="O196" t="s">
        <v>36</v>
      </c>
    </row>
    <row r="197" spans="1:15" ht="11.25" customHeight="1" x14ac:dyDescent="0.2">
      <c r="A197" s="2" t="s">
        <v>207</v>
      </c>
      <c r="B197" s="2" t="s">
        <v>208</v>
      </c>
      <c r="C197" s="2" t="s">
        <v>107</v>
      </c>
      <c r="D197" s="2" t="s">
        <v>37</v>
      </c>
      <c r="F197" s="15" t="s">
        <v>211</v>
      </c>
      <c r="G197" s="16">
        <v>500.94</v>
      </c>
      <c r="H197" s="17">
        <v>500.94</v>
      </c>
      <c r="I197" s="18"/>
      <c r="J197" s="27">
        <v>0</v>
      </c>
      <c r="K197" s="19">
        <f>G197*J197</f>
        <v>0</v>
      </c>
      <c r="L197" s="19"/>
      <c r="M197" s="37"/>
      <c r="N197" t="s">
        <v>35</v>
      </c>
      <c r="O197" t="s">
        <v>36</v>
      </c>
    </row>
    <row r="198" spans="1:15" ht="11.25" customHeight="1" x14ac:dyDescent="0.2">
      <c r="A198" s="2" t="s">
        <v>207</v>
      </c>
      <c r="B198" s="2" t="s">
        <v>208</v>
      </c>
      <c r="C198" s="2" t="s">
        <v>107</v>
      </c>
      <c r="D198" s="2" t="s">
        <v>39</v>
      </c>
      <c r="F198" s="15" t="s">
        <v>212</v>
      </c>
      <c r="G198" s="16">
        <v>500.94</v>
      </c>
      <c r="H198" s="17">
        <v>500.94</v>
      </c>
      <c r="I198" s="18"/>
      <c r="J198" s="27">
        <v>0</v>
      </c>
      <c r="K198" s="19">
        <f>G198*J198</f>
        <v>0</v>
      </c>
      <c r="L198" s="19"/>
      <c r="M198" s="37"/>
      <c r="N198" t="s">
        <v>35</v>
      </c>
      <c r="O198" t="s">
        <v>36</v>
      </c>
    </row>
    <row r="199" spans="1:15" ht="10.5" customHeight="1" x14ac:dyDescent="0.2">
      <c r="A199" s="2">
        <v>1</v>
      </c>
      <c r="B199" s="2"/>
      <c r="C199" s="2"/>
      <c r="D199" s="2"/>
      <c r="E199" s="2"/>
      <c r="F199" s="2"/>
      <c r="G199" s="19"/>
      <c r="H199" s="19"/>
      <c r="I199" s="19"/>
      <c r="J199" s="19"/>
      <c r="K199" s="19"/>
      <c r="L199" s="19"/>
      <c r="M199" s="37"/>
      <c r="O199" t="s">
        <v>36</v>
      </c>
    </row>
    <row r="200" spans="1:15" ht="10.5" customHeight="1" x14ac:dyDescent="0.2">
      <c r="A200" s="2">
        <v>1</v>
      </c>
      <c r="B200" s="2"/>
      <c r="C200" s="2"/>
      <c r="D200" s="2"/>
      <c r="E200" s="2"/>
      <c r="F200" s="2"/>
      <c r="G200" s="19"/>
      <c r="H200" s="19"/>
      <c r="I200" s="19"/>
      <c r="J200" s="19"/>
      <c r="K200" s="19"/>
      <c r="L200" s="19"/>
      <c r="M200" s="37"/>
      <c r="O200" t="s">
        <v>36</v>
      </c>
    </row>
    <row r="201" spans="1:15" ht="10.5" customHeight="1" x14ac:dyDescent="0.2">
      <c r="A201" s="2">
        <v>1</v>
      </c>
      <c r="B201" s="2"/>
      <c r="C201" s="2"/>
      <c r="D201" s="2"/>
      <c r="E201" s="2"/>
      <c r="F201" s="2"/>
      <c r="G201" s="19"/>
      <c r="H201" s="19"/>
      <c r="I201" s="19"/>
      <c r="J201" s="19"/>
      <c r="K201" s="19"/>
      <c r="L201" s="19"/>
      <c r="M201" s="37"/>
      <c r="O201" t="s">
        <v>36</v>
      </c>
    </row>
    <row r="202" spans="1:15" ht="10.5" customHeight="1" x14ac:dyDescent="0.2">
      <c r="A202" s="2">
        <v>1</v>
      </c>
      <c r="B202" s="2"/>
      <c r="C202" s="2"/>
      <c r="D202" s="2"/>
      <c r="E202" s="2"/>
      <c r="F202" s="2"/>
      <c r="G202" s="19"/>
      <c r="H202" s="19"/>
      <c r="I202" s="19"/>
      <c r="J202" s="19"/>
      <c r="K202" s="19"/>
      <c r="L202" s="19"/>
      <c r="M202" s="37"/>
      <c r="O202" t="s">
        <v>36</v>
      </c>
    </row>
    <row r="203" spans="1:15" ht="10.5" customHeight="1" x14ac:dyDescent="0.2">
      <c r="A203" s="2">
        <v>1</v>
      </c>
      <c r="B203" s="2"/>
      <c r="C203" s="2"/>
      <c r="D203" s="2"/>
      <c r="E203" s="2"/>
      <c r="F203" s="2"/>
      <c r="G203" s="19"/>
      <c r="H203" s="19"/>
      <c r="I203" s="19"/>
      <c r="J203" s="19"/>
      <c r="K203" s="19"/>
      <c r="L203" s="19"/>
      <c r="M203" s="37"/>
      <c r="O203" t="s">
        <v>36</v>
      </c>
    </row>
    <row r="204" spans="1:15" ht="10.5" customHeight="1" x14ac:dyDescent="0.2">
      <c r="A204" s="2">
        <v>1</v>
      </c>
      <c r="B204" s="2"/>
      <c r="C204" s="2"/>
      <c r="D204" s="2"/>
      <c r="E204" s="2"/>
      <c r="F204" s="2"/>
      <c r="G204" s="19"/>
      <c r="H204" s="19"/>
      <c r="I204" s="19"/>
      <c r="J204" s="19"/>
      <c r="K204" s="19"/>
      <c r="L204" s="19"/>
      <c r="M204" s="37"/>
      <c r="O204" t="s">
        <v>36</v>
      </c>
    </row>
    <row r="205" spans="1:15" ht="11.25" customHeight="1" x14ac:dyDescent="0.2">
      <c r="A205" s="2">
        <v>1</v>
      </c>
      <c r="B205" s="2"/>
      <c r="C205" s="2"/>
      <c r="D205" s="2"/>
      <c r="F205" s="13" t="s">
        <v>213</v>
      </c>
      <c r="G205" s="26">
        <f>G206</f>
        <v>532.67999999999995</v>
      </c>
      <c r="H205" s="26">
        <f>H206</f>
        <v>532.67999999999995</v>
      </c>
      <c r="I205" s="14">
        <f>I206</f>
        <v>0</v>
      </c>
      <c r="J205" s="14">
        <f>SUM(J206:J214)</f>
        <v>0</v>
      </c>
      <c r="K205" s="14">
        <f>SUM(K206:K214)</f>
        <v>0</v>
      </c>
      <c r="L205" s="14"/>
      <c r="M205" s="14"/>
      <c r="N205" t="s">
        <v>27</v>
      </c>
      <c r="O205" t="s">
        <v>28</v>
      </c>
    </row>
    <row r="206" spans="1:15" ht="11.25" customHeight="1" x14ac:dyDescent="0.2">
      <c r="A206" s="2" t="s">
        <v>214</v>
      </c>
      <c r="B206" s="2" t="s">
        <v>215</v>
      </c>
      <c r="C206" s="2" t="s">
        <v>107</v>
      </c>
      <c r="D206" s="2" t="s">
        <v>32</v>
      </c>
      <c r="F206" s="15" t="s">
        <v>216</v>
      </c>
      <c r="G206" s="16">
        <v>532.67999999999995</v>
      </c>
      <c r="H206" s="17">
        <v>532.67999999999995</v>
      </c>
      <c r="I206" s="18"/>
      <c r="J206" s="27">
        <v>0</v>
      </c>
      <c r="K206" s="19">
        <f t="shared" ref="K206:K211" si="9">G206*J206</f>
        <v>0</v>
      </c>
      <c r="L206" s="19"/>
      <c r="M206" s="37" t="s">
        <v>210</v>
      </c>
      <c r="N206" t="s">
        <v>35</v>
      </c>
      <c r="O206" t="s">
        <v>36</v>
      </c>
    </row>
    <row r="207" spans="1:15" ht="11.25" customHeight="1" x14ac:dyDescent="0.2">
      <c r="A207" s="2" t="s">
        <v>214</v>
      </c>
      <c r="B207" s="2" t="s">
        <v>215</v>
      </c>
      <c r="C207" s="2" t="s">
        <v>217</v>
      </c>
      <c r="D207" s="2" t="s">
        <v>32</v>
      </c>
      <c r="F207" s="15" t="s">
        <v>218</v>
      </c>
      <c r="G207" s="16">
        <v>532.67999999999995</v>
      </c>
      <c r="H207" s="17">
        <v>532.67999999999995</v>
      </c>
      <c r="I207" s="18"/>
      <c r="J207" s="27">
        <v>0</v>
      </c>
      <c r="K207" s="19">
        <f t="shared" si="9"/>
        <v>0</v>
      </c>
      <c r="L207" s="19"/>
      <c r="M207" s="37"/>
      <c r="N207" t="s">
        <v>35</v>
      </c>
      <c r="O207" t="s">
        <v>36</v>
      </c>
    </row>
    <row r="208" spans="1:15" ht="11.25" customHeight="1" x14ac:dyDescent="0.2">
      <c r="A208" s="2" t="s">
        <v>214</v>
      </c>
      <c r="B208" s="2" t="s">
        <v>215</v>
      </c>
      <c r="C208" s="2" t="s">
        <v>107</v>
      </c>
      <c r="D208" s="2" t="s">
        <v>37</v>
      </c>
      <c r="F208" s="15" t="s">
        <v>219</v>
      </c>
      <c r="G208" s="16">
        <v>532.67999999999995</v>
      </c>
      <c r="H208" s="17">
        <v>532.67999999999995</v>
      </c>
      <c r="I208" s="18"/>
      <c r="J208" s="27">
        <v>0</v>
      </c>
      <c r="K208" s="19">
        <f t="shared" si="9"/>
        <v>0</v>
      </c>
      <c r="L208" s="19"/>
      <c r="M208" s="37"/>
      <c r="N208" t="s">
        <v>35</v>
      </c>
      <c r="O208" t="s">
        <v>36</v>
      </c>
    </row>
    <row r="209" spans="1:15" ht="11.25" customHeight="1" x14ac:dyDescent="0.2">
      <c r="A209" s="2" t="s">
        <v>214</v>
      </c>
      <c r="B209" s="2" t="s">
        <v>215</v>
      </c>
      <c r="C209" s="2" t="s">
        <v>217</v>
      </c>
      <c r="D209" s="2" t="s">
        <v>37</v>
      </c>
      <c r="F209" s="15" t="s">
        <v>220</v>
      </c>
      <c r="G209" s="16">
        <v>532.67999999999995</v>
      </c>
      <c r="H209" s="17">
        <v>532.67999999999995</v>
      </c>
      <c r="I209" s="18"/>
      <c r="J209" s="27">
        <v>0</v>
      </c>
      <c r="K209" s="19">
        <f t="shared" si="9"/>
        <v>0</v>
      </c>
      <c r="L209" s="19"/>
      <c r="M209" s="37"/>
      <c r="N209" t="s">
        <v>35</v>
      </c>
      <c r="O209" t="s">
        <v>36</v>
      </c>
    </row>
    <row r="210" spans="1:15" ht="11.25" customHeight="1" x14ac:dyDescent="0.2">
      <c r="A210" s="2" t="s">
        <v>214</v>
      </c>
      <c r="B210" s="2" t="s">
        <v>215</v>
      </c>
      <c r="C210" s="2" t="s">
        <v>107</v>
      </c>
      <c r="D210" s="2" t="s">
        <v>39</v>
      </c>
      <c r="F210" s="15" t="s">
        <v>221</v>
      </c>
      <c r="G210" s="16">
        <v>532.67999999999995</v>
      </c>
      <c r="H210" s="17">
        <v>532.67999999999995</v>
      </c>
      <c r="I210" s="18"/>
      <c r="J210" s="27">
        <v>0</v>
      </c>
      <c r="K210" s="19">
        <f t="shared" si="9"/>
        <v>0</v>
      </c>
      <c r="L210" s="19"/>
      <c r="M210" s="37"/>
      <c r="N210" t="s">
        <v>35</v>
      </c>
      <c r="O210" t="s">
        <v>36</v>
      </c>
    </row>
    <row r="211" spans="1:15" ht="11.25" customHeight="1" x14ac:dyDescent="0.2">
      <c r="A211" s="2" t="s">
        <v>214</v>
      </c>
      <c r="B211" s="2" t="s">
        <v>215</v>
      </c>
      <c r="C211" s="2" t="s">
        <v>217</v>
      </c>
      <c r="D211" s="2" t="s">
        <v>39</v>
      </c>
      <c r="F211" s="15" t="s">
        <v>222</v>
      </c>
      <c r="G211" s="16">
        <v>532.67999999999995</v>
      </c>
      <c r="H211" s="17">
        <v>532.67999999999995</v>
      </c>
      <c r="I211" s="18"/>
      <c r="J211" s="27">
        <v>0</v>
      </c>
      <c r="K211" s="19">
        <f t="shared" si="9"/>
        <v>0</v>
      </c>
      <c r="L211" s="19"/>
      <c r="M211" s="37"/>
      <c r="N211" t="s">
        <v>35</v>
      </c>
      <c r="O211" t="s">
        <v>36</v>
      </c>
    </row>
    <row r="212" spans="1:15" ht="10.5" customHeight="1" x14ac:dyDescent="0.2">
      <c r="A212" s="2">
        <v>1</v>
      </c>
      <c r="B212" s="2"/>
      <c r="C212" s="2"/>
      <c r="D212" s="2"/>
      <c r="E212" s="2"/>
      <c r="F212" s="2"/>
      <c r="G212" s="19"/>
      <c r="H212" s="19"/>
      <c r="I212" s="19"/>
      <c r="J212" s="19"/>
      <c r="K212" s="19"/>
      <c r="L212" s="19"/>
      <c r="M212" s="37"/>
      <c r="O212" t="s">
        <v>36</v>
      </c>
    </row>
    <row r="213" spans="1:15" ht="10.5" customHeight="1" x14ac:dyDescent="0.2">
      <c r="A213" s="2">
        <v>1</v>
      </c>
      <c r="B213" s="2"/>
      <c r="C213" s="2"/>
      <c r="D213" s="2"/>
      <c r="E213" s="2"/>
      <c r="F213" s="2"/>
      <c r="G213" s="19"/>
      <c r="H213" s="19"/>
      <c r="I213" s="19"/>
      <c r="J213" s="19"/>
      <c r="K213" s="19"/>
      <c r="L213" s="19"/>
      <c r="M213" s="37"/>
      <c r="O213" t="s">
        <v>36</v>
      </c>
    </row>
    <row r="214" spans="1:15" ht="10.5" customHeight="1" x14ac:dyDescent="0.2">
      <c r="A214" s="2">
        <v>1</v>
      </c>
      <c r="B214" s="2"/>
      <c r="C214" s="2"/>
      <c r="D214" s="2"/>
      <c r="E214" s="2"/>
      <c r="F214" s="2"/>
      <c r="G214" s="19"/>
      <c r="H214" s="19"/>
      <c r="I214" s="19"/>
      <c r="J214" s="19"/>
      <c r="K214" s="19"/>
      <c r="L214" s="19"/>
      <c r="M214" s="37"/>
      <c r="O214" t="s">
        <v>36</v>
      </c>
    </row>
    <row r="215" spans="1:15" ht="14.25" customHeight="1" x14ac:dyDescent="0.25">
      <c r="A215" s="2">
        <v>1</v>
      </c>
      <c r="B215" s="2"/>
      <c r="C215" s="2"/>
      <c r="D215" s="2"/>
      <c r="F215" s="10" t="s">
        <v>47</v>
      </c>
      <c r="G215" s="11"/>
      <c r="H215" s="12"/>
      <c r="I215" s="12"/>
      <c r="J215" s="12">
        <f>SUMIF(N216:N227,"=6",J216:J227)</f>
        <v>0</v>
      </c>
      <c r="K215" s="12">
        <f>SUMIF(N216:N227,"=6",K216:K227)</f>
        <v>0</v>
      </c>
      <c r="L215" s="12"/>
      <c r="M215" s="12"/>
      <c r="N215" t="s">
        <v>21</v>
      </c>
      <c r="O215" t="s">
        <v>223</v>
      </c>
    </row>
    <row r="216" spans="1:15" ht="14.25" customHeight="1" x14ac:dyDescent="0.25">
      <c r="A216" s="2">
        <v>1</v>
      </c>
      <c r="B216" s="2"/>
      <c r="C216" s="2"/>
      <c r="D216" s="2"/>
      <c r="F216" s="10" t="s">
        <v>224</v>
      </c>
      <c r="G216" s="11"/>
      <c r="H216" s="12"/>
      <c r="I216" s="12"/>
      <c r="J216" s="12">
        <f>SUMIF(N217:N226,"=7",J217:J226)</f>
        <v>0</v>
      </c>
      <c r="K216" s="12">
        <f>SUMIF(N217:N226,"=7",K217:K226)</f>
        <v>0</v>
      </c>
      <c r="L216" s="12"/>
      <c r="M216" s="12"/>
      <c r="N216" t="s">
        <v>24</v>
      </c>
      <c r="O216" t="s">
        <v>225</v>
      </c>
    </row>
    <row r="217" spans="1:15" ht="11.25" customHeight="1" x14ac:dyDescent="0.2">
      <c r="A217" s="2">
        <v>1</v>
      </c>
      <c r="B217" s="2"/>
      <c r="C217" s="2"/>
      <c r="D217" s="2"/>
      <c r="F217" s="13" t="s">
        <v>226</v>
      </c>
      <c r="G217" s="26">
        <f>G218</f>
        <v>378.12</v>
      </c>
      <c r="H217" s="26">
        <f>H218</f>
        <v>378.12</v>
      </c>
      <c r="I217" s="14">
        <f>I218</f>
        <v>0</v>
      </c>
      <c r="J217" s="14">
        <f>SUM(J218:J226)</f>
        <v>0</v>
      </c>
      <c r="K217" s="14">
        <f>SUM(K218:K226)</f>
        <v>0</v>
      </c>
      <c r="L217" s="14"/>
      <c r="M217" s="14"/>
      <c r="N217" t="s">
        <v>27</v>
      </c>
      <c r="O217" t="s">
        <v>28</v>
      </c>
    </row>
    <row r="218" spans="1:15" ht="11.25" customHeight="1" x14ac:dyDescent="0.2">
      <c r="A218" s="2" t="s">
        <v>227</v>
      </c>
      <c r="B218" s="2" t="s">
        <v>228</v>
      </c>
      <c r="C218" s="2" t="s">
        <v>229</v>
      </c>
      <c r="D218" s="2" t="s">
        <v>52</v>
      </c>
      <c r="F218" s="15" t="s">
        <v>230</v>
      </c>
      <c r="G218" s="16">
        <v>378.12</v>
      </c>
      <c r="H218" s="17">
        <v>378.12</v>
      </c>
      <c r="I218" s="18"/>
      <c r="J218" s="27">
        <v>0</v>
      </c>
      <c r="K218" s="19">
        <f>G218*J218</f>
        <v>0</v>
      </c>
      <c r="L218" s="19"/>
      <c r="M218" s="37" t="s">
        <v>231</v>
      </c>
      <c r="N218" t="s">
        <v>35</v>
      </c>
      <c r="O218" t="s">
        <v>36</v>
      </c>
    </row>
    <row r="219" spans="1:15" ht="11.25" customHeight="1" x14ac:dyDescent="0.2">
      <c r="A219" s="2" t="s">
        <v>227</v>
      </c>
      <c r="B219" s="2" t="s">
        <v>228</v>
      </c>
      <c r="C219" s="2" t="s">
        <v>229</v>
      </c>
      <c r="D219" s="2" t="s">
        <v>54</v>
      </c>
      <c r="F219" s="15" t="s">
        <v>232</v>
      </c>
      <c r="G219" s="16">
        <v>378.12</v>
      </c>
      <c r="H219" s="17">
        <v>378.12</v>
      </c>
      <c r="I219" s="18"/>
      <c r="J219" s="27">
        <v>0</v>
      </c>
      <c r="K219" s="19">
        <f>G219*J219</f>
        <v>0</v>
      </c>
      <c r="L219" s="19"/>
      <c r="M219" s="37"/>
      <c r="N219" t="s">
        <v>35</v>
      </c>
      <c r="O219" t="s">
        <v>36</v>
      </c>
    </row>
    <row r="220" spans="1:15" ht="11.25" customHeight="1" x14ac:dyDescent="0.2">
      <c r="A220" s="2" t="s">
        <v>227</v>
      </c>
      <c r="B220" s="2" t="s">
        <v>228</v>
      </c>
      <c r="C220" s="2" t="s">
        <v>229</v>
      </c>
      <c r="D220" s="2" t="s">
        <v>56</v>
      </c>
      <c r="F220" s="15" t="s">
        <v>233</v>
      </c>
      <c r="G220" s="16">
        <v>378.12</v>
      </c>
      <c r="H220" s="17">
        <v>378.12</v>
      </c>
      <c r="I220" s="18"/>
      <c r="J220" s="27">
        <v>0</v>
      </c>
      <c r="K220" s="19">
        <f>G220*J220</f>
        <v>0</v>
      </c>
      <c r="L220" s="19"/>
      <c r="M220" s="37"/>
      <c r="N220" t="s">
        <v>35</v>
      </c>
      <c r="O220" t="s">
        <v>36</v>
      </c>
    </row>
    <row r="221" spans="1:15" ht="11.25" customHeight="1" x14ac:dyDescent="0.2">
      <c r="A221" s="2" t="s">
        <v>227</v>
      </c>
      <c r="B221" s="2" t="s">
        <v>228</v>
      </c>
      <c r="C221" s="2" t="s">
        <v>229</v>
      </c>
      <c r="D221" s="2" t="s">
        <v>58</v>
      </c>
      <c r="F221" s="15" t="s">
        <v>234</v>
      </c>
      <c r="G221" s="16">
        <v>378.12</v>
      </c>
      <c r="H221" s="17">
        <v>378.12</v>
      </c>
      <c r="I221" s="18"/>
      <c r="J221" s="27">
        <v>0</v>
      </c>
      <c r="K221" s="19">
        <f>G221*J221</f>
        <v>0</v>
      </c>
      <c r="L221" s="19"/>
      <c r="M221" s="37"/>
      <c r="N221" t="s">
        <v>35</v>
      </c>
      <c r="O221" t="s">
        <v>36</v>
      </c>
    </row>
    <row r="222" spans="1:15" ht="11.25" customHeight="1" x14ac:dyDescent="0.2">
      <c r="A222" s="2" t="s">
        <v>227</v>
      </c>
      <c r="B222" s="2" t="s">
        <v>228</v>
      </c>
      <c r="C222" s="2" t="s">
        <v>229</v>
      </c>
      <c r="D222" s="2" t="s">
        <v>60</v>
      </c>
      <c r="F222" s="15" t="s">
        <v>235</v>
      </c>
      <c r="G222" s="16">
        <v>378.12</v>
      </c>
      <c r="H222" s="17">
        <v>378.12</v>
      </c>
      <c r="I222" s="18"/>
      <c r="J222" s="27">
        <v>0</v>
      </c>
      <c r="K222" s="19">
        <f>G222*J222</f>
        <v>0</v>
      </c>
      <c r="L222" s="19"/>
      <c r="M222" s="37"/>
      <c r="N222" t="s">
        <v>35</v>
      </c>
      <c r="O222" t="s">
        <v>36</v>
      </c>
    </row>
    <row r="223" spans="1:15" ht="10.5" customHeight="1" x14ac:dyDescent="0.2">
      <c r="A223" s="2">
        <v>1</v>
      </c>
      <c r="B223" s="2"/>
      <c r="C223" s="2"/>
      <c r="D223" s="2"/>
      <c r="E223" s="2"/>
      <c r="F223" s="2"/>
      <c r="G223" s="19"/>
      <c r="H223" s="19"/>
      <c r="I223" s="19"/>
      <c r="J223" s="19"/>
      <c r="K223" s="19"/>
      <c r="L223" s="19"/>
      <c r="M223" s="37"/>
      <c r="O223" t="s">
        <v>36</v>
      </c>
    </row>
    <row r="224" spans="1:15" ht="10.5" customHeight="1" x14ac:dyDescent="0.2">
      <c r="A224" s="2">
        <v>1</v>
      </c>
      <c r="B224" s="2"/>
      <c r="C224" s="2"/>
      <c r="D224" s="2"/>
      <c r="E224" s="2"/>
      <c r="F224" s="2"/>
      <c r="G224" s="19"/>
      <c r="H224" s="19"/>
      <c r="I224" s="19"/>
      <c r="J224" s="19"/>
      <c r="K224" s="19"/>
      <c r="L224" s="19"/>
      <c r="M224" s="37"/>
      <c r="O224" t="s">
        <v>36</v>
      </c>
    </row>
    <row r="225" spans="1:15" ht="10.5" customHeight="1" x14ac:dyDescent="0.2">
      <c r="A225" s="2">
        <v>1</v>
      </c>
      <c r="B225" s="2"/>
      <c r="C225" s="2"/>
      <c r="D225" s="2"/>
      <c r="E225" s="2"/>
      <c r="F225" s="2"/>
      <c r="G225" s="19"/>
      <c r="H225" s="19"/>
      <c r="I225" s="19"/>
      <c r="J225" s="19"/>
      <c r="K225" s="19"/>
      <c r="L225" s="19"/>
      <c r="M225" s="37"/>
      <c r="O225" t="s">
        <v>36</v>
      </c>
    </row>
    <row r="226" spans="1:15" ht="10.5" customHeight="1" x14ac:dyDescent="0.2">
      <c r="A226" s="2">
        <v>1</v>
      </c>
      <c r="B226" s="2"/>
      <c r="C226" s="2"/>
      <c r="D226" s="2"/>
      <c r="E226" s="2"/>
      <c r="F226" s="2"/>
      <c r="G226" s="19"/>
      <c r="H226" s="19"/>
      <c r="I226" s="19"/>
      <c r="J226" s="19"/>
      <c r="K226" s="19"/>
      <c r="L226" s="19"/>
      <c r="M226" s="37"/>
      <c r="O226" t="s">
        <v>36</v>
      </c>
    </row>
    <row r="227" spans="1:15" ht="14.25" customHeight="1" x14ac:dyDescent="0.25">
      <c r="A227" s="2">
        <v>1</v>
      </c>
      <c r="B227" s="2"/>
      <c r="C227" s="2"/>
      <c r="D227" s="2"/>
      <c r="F227" s="10" t="s">
        <v>23</v>
      </c>
      <c r="G227" s="11"/>
      <c r="H227" s="12"/>
      <c r="I227" s="12"/>
      <c r="J227" s="12">
        <f>SUMIF(N228:N238,"=7",J228:J238)</f>
        <v>0</v>
      </c>
      <c r="K227" s="12">
        <f>SUMIF(N228:N238,"=7",K228:K238)</f>
        <v>0</v>
      </c>
      <c r="L227" s="12"/>
      <c r="M227" s="12"/>
      <c r="N227" t="s">
        <v>24</v>
      </c>
      <c r="O227" t="s">
        <v>236</v>
      </c>
    </row>
    <row r="228" spans="1:15" ht="11.25" customHeight="1" x14ac:dyDescent="0.2">
      <c r="A228" s="2">
        <v>1</v>
      </c>
      <c r="B228" s="2"/>
      <c r="C228" s="2"/>
      <c r="D228" s="2"/>
      <c r="F228" s="13" t="s">
        <v>237</v>
      </c>
      <c r="G228" s="26">
        <f>G229</f>
        <v>426.42</v>
      </c>
      <c r="H228" s="26">
        <f>H229</f>
        <v>426.42</v>
      </c>
      <c r="I228" s="14">
        <f>I229</f>
        <v>0</v>
      </c>
      <c r="J228" s="14">
        <f>SUM(J229:J238)</f>
        <v>0</v>
      </c>
      <c r="K228" s="14">
        <f>SUM(K229:K238)</f>
        <v>0</v>
      </c>
      <c r="L228" s="14"/>
      <c r="M228" s="14"/>
      <c r="N228" t="s">
        <v>27</v>
      </c>
      <c r="O228" t="s">
        <v>63</v>
      </c>
    </row>
    <row r="229" spans="1:15" ht="11.25" customHeight="1" x14ac:dyDescent="0.2">
      <c r="A229" s="2" t="s">
        <v>238</v>
      </c>
      <c r="B229" s="2" t="s">
        <v>239</v>
      </c>
      <c r="C229" s="2" t="s">
        <v>107</v>
      </c>
      <c r="D229" s="2" t="s">
        <v>52</v>
      </c>
      <c r="F229" s="15" t="s">
        <v>240</v>
      </c>
      <c r="G229" s="16">
        <v>426.42</v>
      </c>
      <c r="H229" s="17">
        <v>426.42</v>
      </c>
      <c r="I229" s="18"/>
      <c r="J229" s="27">
        <v>0</v>
      </c>
      <c r="K229" s="19">
        <f t="shared" ref="K229:K238" si="10">G229*J229</f>
        <v>0</v>
      </c>
      <c r="L229" s="19"/>
      <c r="M229" s="37" t="s">
        <v>210</v>
      </c>
      <c r="N229" t="s">
        <v>35</v>
      </c>
      <c r="O229" t="s">
        <v>36</v>
      </c>
    </row>
    <row r="230" spans="1:15" ht="11.25" customHeight="1" x14ac:dyDescent="0.2">
      <c r="A230" s="2" t="s">
        <v>238</v>
      </c>
      <c r="B230" s="2" t="s">
        <v>239</v>
      </c>
      <c r="C230" s="2" t="s">
        <v>217</v>
      </c>
      <c r="D230" s="2" t="s">
        <v>52</v>
      </c>
      <c r="F230" s="15" t="s">
        <v>241</v>
      </c>
      <c r="G230" s="16">
        <v>426.42</v>
      </c>
      <c r="H230" s="17">
        <v>426.42</v>
      </c>
      <c r="I230" s="18"/>
      <c r="J230" s="27">
        <v>0</v>
      </c>
      <c r="K230" s="19">
        <f t="shared" si="10"/>
        <v>0</v>
      </c>
      <c r="L230" s="19"/>
      <c r="M230" s="37"/>
      <c r="N230" t="s">
        <v>35</v>
      </c>
      <c r="O230" t="s">
        <v>36</v>
      </c>
    </row>
    <row r="231" spans="1:15" ht="11.25" customHeight="1" x14ac:dyDescent="0.2">
      <c r="A231" s="2" t="s">
        <v>238</v>
      </c>
      <c r="B231" s="2" t="s">
        <v>239</v>
      </c>
      <c r="C231" s="2" t="s">
        <v>107</v>
      </c>
      <c r="D231" s="2" t="s">
        <v>54</v>
      </c>
      <c r="F231" s="15" t="s">
        <v>242</v>
      </c>
      <c r="G231" s="16">
        <v>426.42</v>
      </c>
      <c r="H231" s="17">
        <v>426.42</v>
      </c>
      <c r="I231" s="18"/>
      <c r="J231" s="27">
        <v>0</v>
      </c>
      <c r="K231" s="19">
        <f t="shared" si="10"/>
        <v>0</v>
      </c>
      <c r="L231" s="19"/>
      <c r="M231" s="37"/>
      <c r="N231" t="s">
        <v>35</v>
      </c>
      <c r="O231" t="s">
        <v>36</v>
      </c>
    </row>
    <row r="232" spans="1:15" ht="11.25" customHeight="1" x14ac:dyDescent="0.2">
      <c r="A232" s="2" t="s">
        <v>238</v>
      </c>
      <c r="B232" s="2" t="s">
        <v>239</v>
      </c>
      <c r="C232" s="2" t="s">
        <v>217</v>
      </c>
      <c r="D232" s="2" t="s">
        <v>54</v>
      </c>
      <c r="F232" s="15" t="s">
        <v>243</v>
      </c>
      <c r="G232" s="16">
        <v>426.42</v>
      </c>
      <c r="H232" s="17">
        <v>426.42</v>
      </c>
      <c r="I232" s="18"/>
      <c r="J232" s="27">
        <v>0</v>
      </c>
      <c r="K232" s="19">
        <f t="shared" si="10"/>
        <v>0</v>
      </c>
      <c r="L232" s="19"/>
      <c r="M232" s="37"/>
      <c r="N232" t="s">
        <v>35</v>
      </c>
      <c r="O232" t="s">
        <v>36</v>
      </c>
    </row>
    <row r="233" spans="1:15" ht="11.25" customHeight="1" x14ac:dyDescent="0.2">
      <c r="A233" s="2" t="s">
        <v>238</v>
      </c>
      <c r="B233" s="2" t="s">
        <v>239</v>
      </c>
      <c r="C233" s="2" t="s">
        <v>107</v>
      </c>
      <c r="D233" s="2" t="s">
        <v>56</v>
      </c>
      <c r="F233" s="15" t="s">
        <v>244</v>
      </c>
      <c r="G233" s="16">
        <v>426.42</v>
      </c>
      <c r="H233" s="17">
        <v>426.42</v>
      </c>
      <c r="I233" s="18"/>
      <c r="J233" s="27">
        <v>0</v>
      </c>
      <c r="K233" s="19">
        <f t="shared" si="10"/>
        <v>0</v>
      </c>
      <c r="L233" s="19"/>
      <c r="M233" s="37"/>
      <c r="N233" t="s">
        <v>35</v>
      </c>
      <c r="O233" t="s">
        <v>36</v>
      </c>
    </row>
    <row r="234" spans="1:15" ht="11.25" customHeight="1" x14ac:dyDescent="0.2">
      <c r="A234" s="2" t="s">
        <v>238</v>
      </c>
      <c r="B234" s="2" t="s">
        <v>239</v>
      </c>
      <c r="C234" s="2" t="s">
        <v>217</v>
      </c>
      <c r="D234" s="2" t="s">
        <v>56</v>
      </c>
      <c r="F234" s="15" t="s">
        <v>245</v>
      </c>
      <c r="G234" s="16">
        <v>426.42</v>
      </c>
      <c r="H234" s="17">
        <v>426.42</v>
      </c>
      <c r="I234" s="18"/>
      <c r="J234" s="27">
        <v>0</v>
      </c>
      <c r="K234" s="19">
        <f t="shared" si="10"/>
        <v>0</v>
      </c>
      <c r="L234" s="19"/>
      <c r="M234" s="37"/>
      <c r="N234" t="s">
        <v>35</v>
      </c>
      <c r="O234" t="s">
        <v>36</v>
      </c>
    </row>
    <row r="235" spans="1:15" ht="11.25" customHeight="1" x14ac:dyDescent="0.2">
      <c r="A235" s="2" t="s">
        <v>238</v>
      </c>
      <c r="B235" s="2" t="s">
        <v>239</v>
      </c>
      <c r="C235" s="2" t="s">
        <v>107</v>
      </c>
      <c r="D235" s="2" t="s">
        <v>58</v>
      </c>
      <c r="F235" s="15" t="s">
        <v>246</v>
      </c>
      <c r="G235" s="16">
        <v>426.42</v>
      </c>
      <c r="H235" s="17">
        <v>426.42</v>
      </c>
      <c r="I235" s="18"/>
      <c r="J235" s="27">
        <v>0</v>
      </c>
      <c r="K235" s="19">
        <f t="shared" si="10"/>
        <v>0</v>
      </c>
      <c r="L235" s="19"/>
      <c r="M235" s="37"/>
      <c r="N235" t="s">
        <v>35</v>
      </c>
      <c r="O235" t="s">
        <v>36</v>
      </c>
    </row>
    <row r="236" spans="1:15" ht="11.25" customHeight="1" x14ac:dyDescent="0.2">
      <c r="A236" s="2" t="s">
        <v>238</v>
      </c>
      <c r="B236" s="2" t="s">
        <v>239</v>
      </c>
      <c r="C236" s="2" t="s">
        <v>217</v>
      </c>
      <c r="D236" s="2" t="s">
        <v>58</v>
      </c>
      <c r="F236" s="15" t="s">
        <v>247</v>
      </c>
      <c r="G236" s="16">
        <v>426.42</v>
      </c>
      <c r="H236" s="17">
        <v>426.42</v>
      </c>
      <c r="I236" s="18"/>
      <c r="J236" s="27">
        <v>0</v>
      </c>
      <c r="K236" s="19">
        <f t="shared" si="10"/>
        <v>0</v>
      </c>
      <c r="L236" s="19"/>
      <c r="M236" s="37"/>
      <c r="N236" t="s">
        <v>35</v>
      </c>
      <c r="O236" t="s">
        <v>36</v>
      </c>
    </row>
    <row r="237" spans="1:15" ht="11.25" customHeight="1" x14ac:dyDescent="0.2">
      <c r="A237" s="2" t="s">
        <v>238</v>
      </c>
      <c r="B237" s="2" t="s">
        <v>239</v>
      </c>
      <c r="C237" s="2" t="s">
        <v>107</v>
      </c>
      <c r="D237" s="2" t="s">
        <v>60</v>
      </c>
      <c r="F237" s="15" t="s">
        <v>248</v>
      </c>
      <c r="G237" s="16">
        <v>426.42</v>
      </c>
      <c r="H237" s="17">
        <v>426.42</v>
      </c>
      <c r="I237" s="18"/>
      <c r="J237" s="27">
        <v>0</v>
      </c>
      <c r="K237" s="19">
        <f t="shared" si="10"/>
        <v>0</v>
      </c>
      <c r="L237" s="19"/>
      <c r="M237" s="37"/>
      <c r="N237" t="s">
        <v>35</v>
      </c>
      <c r="O237" t="s">
        <v>36</v>
      </c>
    </row>
    <row r="238" spans="1:15" ht="11.25" customHeight="1" x14ac:dyDescent="0.2">
      <c r="A238" s="2" t="s">
        <v>238</v>
      </c>
      <c r="B238" s="2" t="s">
        <v>239</v>
      </c>
      <c r="C238" s="2" t="s">
        <v>217</v>
      </c>
      <c r="D238" s="2" t="s">
        <v>60</v>
      </c>
      <c r="F238" s="15" t="s">
        <v>249</v>
      </c>
      <c r="G238" s="16">
        <v>426.42</v>
      </c>
      <c r="H238" s="17">
        <v>426.42</v>
      </c>
      <c r="I238" s="18"/>
      <c r="J238" s="27">
        <v>0</v>
      </c>
      <c r="K238" s="19">
        <f t="shared" si="10"/>
        <v>0</v>
      </c>
      <c r="L238" s="19"/>
      <c r="M238" s="37"/>
      <c r="N238" t="s">
        <v>35</v>
      </c>
      <c r="O238" t="s">
        <v>36</v>
      </c>
    </row>
    <row r="239" spans="1:15" ht="14.25" customHeight="1" x14ac:dyDescent="0.25">
      <c r="A239" s="2">
        <v>1</v>
      </c>
      <c r="B239" s="2"/>
      <c r="C239" s="2"/>
      <c r="D239" s="2"/>
      <c r="F239" s="10" t="s">
        <v>78</v>
      </c>
      <c r="G239" s="11"/>
      <c r="H239" s="12"/>
      <c r="I239" s="12"/>
      <c r="J239" s="12">
        <f>SUMIF(N240:N251,"=6",J240:J251)</f>
        <v>0</v>
      </c>
      <c r="K239" s="12">
        <f>SUMIF(N240:N251,"=6",K240:K251)</f>
        <v>0</v>
      </c>
      <c r="L239" s="12"/>
      <c r="M239" s="12"/>
      <c r="N239" t="s">
        <v>21</v>
      </c>
      <c r="O239" t="s">
        <v>223</v>
      </c>
    </row>
    <row r="240" spans="1:15" ht="14.25" customHeight="1" x14ac:dyDescent="0.25">
      <c r="A240" s="2">
        <v>1</v>
      </c>
      <c r="B240" s="2"/>
      <c r="C240" s="2"/>
      <c r="D240" s="2"/>
      <c r="F240" s="10" t="s">
        <v>224</v>
      </c>
      <c r="G240" s="11"/>
      <c r="H240" s="12"/>
      <c r="I240" s="12"/>
      <c r="J240" s="12">
        <f>SUMIF(N241:N250,"=7",J241:J250)</f>
        <v>0</v>
      </c>
      <c r="K240" s="12">
        <f>SUMIF(N241:N250,"=7",K241:K250)</f>
        <v>0</v>
      </c>
      <c r="L240" s="12"/>
      <c r="M240" s="12"/>
      <c r="N240" t="s">
        <v>24</v>
      </c>
      <c r="O240" t="s">
        <v>225</v>
      </c>
    </row>
    <row r="241" spans="1:15" ht="11.25" customHeight="1" x14ac:dyDescent="0.2">
      <c r="A241" s="2">
        <v>1</v>
      </c>
      <c r="B241" s="2"/>
      <c r="C241" s="2"/>
      <c r="D241" s="2"/>
      <c r="F241" s="13" t="s">
        <v>250</v>
      </c>
      <c r="G241" s="26">
        <f>G242</f>
        <v>463.68</v>
      </c>
      <c r="H241" s="26">
        <f>H242</f>
        <v>463.68</v>
      </c>
      <c r="I241" s="14">
        <f>I242</f>
        <v>0</v>
      </c>
      <c r="J241" s="14">
        <f>SUM(J242:J250)</f>
        <v>0</v>
      </c>
      <c r="K241" s="14">
        <f>SUM(K242:K250)</f>
        <v>0</v>
      </c>
      <c r="L241" s="14"/>
      <c r="M241" s="14"/>
      <c r="N241" t="s">
        <v>27</v>
      </c>
      <c r="O241" t="s">
        <v>28</v>
      </c>
    </row>
    <row r="242" spans="1:15" ht="11.25" customHeight="1" x14ac:dyDescent="0.2">
      <c r="A242" s="2" t="s">
        <v>251</v>
      </c>
      <c r="B242" s="2" t="s">
        <v>252</v>
      </c>
      <c r="C242" s="2" t="s">
        <v>229</v>
      </c>
      <c r="D242" s="2" t="s">
        <v>83</v>
      </c>
      <c r="F242" s="15" t="s">
        <v>253</v>
      </c>
      <c r="G242" s="16">
        <v>463.68</v>
      </c>
      <c r="H242" s="17">
        <v>463.68</v>
      </c>
      <c r="I242" s="18"/>
      <c r="J242" s="27">
        <v>0</v>
      </c>
      <c r="K242" s="19">
        <f t="shared" ref="K242:K247" si="11">G242*J242</f>
        <v>0</v>
      </c>
      <c r="L242" s="19"/>
      <c r="M242" s="37" t="s">
        <v>231</v>
      </c>
      <c r="N242" t="s">
        <v>35</v>
      </c>
      <c r="O242" t="s">
        <v>36</v>
      </c>
    </row>
    <row r="243" spans="1:15" ht="11.25" customHeight="1" x14ac:dyDescent="0.2">
      <c r="A243" s="2" t="s">
        <v>251</v>
      </c>
      <c r="B243" s="2" t="s">
        <v>252</v>
      </c>
      <c r="C243" s="2" t="s">
        <v>229</v>
      </c>
      <c r="D243" s="2" t="s">
        <v>85</v>
      </c>
      <c r="F243" s="15" t="s">
        <v>254</v>
      </c>
      <c r="G243" s="16">
        <v>463.68</v>
      </c>
      <c r="H243" s="17">
        <v>463.68</v>
      </c>
      <c r="I243" s="18"/>
      <c r="J243" s="27">
        <v>0</v>
      </c>
      <c r="K243" s="19">
        <f t="shared" si="11"/>
        <v>0</v>
      </c>
      <c r="L243" s="19"/>
      <c r="M243" s="37"/>
      <c r="N243" t="s">
        <v>35</v>
      </c>
      <c r="O243" t="s">
        <v>36</v>
      </c>
    </row>
    <row r="244" spans="1:15" ht="11.25" customHeight="1" x14ac:dyDescent="0.2">
      <c r="A244" s="2" t="s">
        <v>251</v>
      </c>
      <c r="B244" s="2" t="s">
        <v>252</v>
      </c>
      <c r="C244" s="2" t="s">
        <v>229</v>
      </c>
      <c r="D244" s="2" t="s">
        <v>87</v>
      </c>
      <c r="F244" s="15" t="s">
        <v>255</v>
      </c>
      <c r="G244" s="16">
        <v>463.68</v>
      </c>
      <c r="H244" s="17">
        <v>463.68</v>
      </c>
      <c r="I244" s="18"/>
      <c r="J244" s="27">
        <v>0</v>
      </c>
      <c r="K244" s="19">
        <f t="shared" si="11"/>
        <v>0</v>
      </c>
      <c r="L244" s="19"/>
      <c r="M244" s="37"/>
      <c r="N244" t="s">
        <v>35</v>
      </c>
      <c r="O244" t="s">
        <v>36</v>
      </c>
    </row>
    <row r="245" spans="1:15" ht="11.25" customHeight="1" x14ac:dyDescent="0.2">
      <c r="A245" s="2" t="s">
        <v>251</v>
      </c>
      <c r="B245" s="2" t="s">
        <v>252</v>
      </c>
      <c r="C245" s="2" t="s">
        <v>229</v>
      </c>
      <c r="D245" s="2" t="s">
        <v>89</v>
      </c>
      <c r="F245" s="15" t="s">
        <v>256</v>
      </c>
      <c r="G245" s="16">
        <v>463.68</v>
      </c>
      <c r="H245" s="17">
        <v>463.68</v>
      </c>
      <c r="I245" s="18"/>
      <c r="J245" s="27">
        <v>0</v>
      </c>
      <c r="K245" s="19">
        <f t="shared" si="11"/>
        <v>0</v>
      </c>
      <c r="L245" s="19"/>
      <c r="M245" s="37"/>
      <c r="N245" t="s">
        <v>35</v>
      </c>
      <c r="O245" t="s">
        <v>36</v>
      </c>
    </row>
    <row r="246" spans="1:15" ht="11.25" customHeight="1" x14ac:dyDescent="0.2">
      <c r="A246" s="2" t="s">
        <v>251</v>
      </c>
      <c r="B246" s="2" t="s">
        <v>252</v>
      </c>
      <c r="C246" s="2" t="s">
        <v>229</v>
      </c>
      <c r="D246" s="2" t="s">
        <v>91</v>
      </c>
      <c r="F246" s="15" t="s">
        <v>257</v>
      </c>
      <c r="G246" s="16">
        <v>463.68</v>
      </c>
      <c r="H246" s="17">
        <v>463.68</v>
      </c>
      <c r="I246" s="18"/>
      <c r="J246" s="27">
        <v>0</v>
      </c>
      <c r="K246" s="19">
        <f t="shared" si="11"/>
        <v>0</v>
      </c>
      <c r="L246" s="19"/>
      <c r="M246" s="37"/>
      <c r="N246" t="s">
        <v>35</v>
      </c>
      <c r="O246" t="s">
        <v>36</v>
      </c>
    </row>
    <row r="247" spans="1:15" ht="11.25" customHeight="1" x14ac:dyDescent="0.2">
      <c r="A247" s="2" t="s">
        <v>251</v>
      </c>
      <c r="B247" s="2" t="s">
        <v>252</v>
      </c>
      <c r="C247" s="2" t="s">
        <v>229</v>
      </c>
      <c r="D247" s="2" t="s">
        <v>93</v>
      </c>
      <c r="F247" s="15" t="s">
        <v>258</v>
      </c>
      <c r="G247" s="16">
        <v>463.68</v>
      </c>
      <c r="H247" s="17">
        <v>463.68</v>
      </c>
      <c r="I247" s="18"/>
      <c r="J247" s="27">
        <v>0</v>
      </c>
      <c r="K247" s="19">
        <f t="shared" si="11"/>
        <v>0</v>
      </c>
      <c r="L247" s="19"/>
      <c r="M247" s="37"/>
      <c r="N247" t="s">
        <v>35</v>
      </c>
      <c r="O247" t="s">
        <v>36</v>
      </c>
    </row>
    <row r="248" spans="1:15" ht="10.5" customHeight="1" x14ac:dyDescent="0.2">
      <c r="A248" s="2">
        <v>1</v>
      </c>
      <c r="B248" s="2"/>
      <c r="C248" s="2"/>
      <c r="D248" s="2"/>
      <c r="E248" s="2"/>
      <c r="F248" s="2"/>
      <c r="G248" s="19"/>
      <c r="H248" s="19"/>
      <c r="I248" s="19"/>
      <c r="J248" s="19"/>
      <c r="K248" s="19"/>
      <c r="L248" s="19"/>
      <c r="M248" s="37"/>
      <c r="O248" t="s">
        <v>36</v>
      </c>
    </row>
    <row r="249" spans="1:15" ht="10.5" customHeight="1" x14ac:dyDescent="0.2">
      <c r="A249" s="2">
        <v>1</v>
      </c>
      <c r="B249" s="2"/>
      <c r="C249" s="2"/>
      <c r="D249" s="2"/>
      <c r="E249" s="2"/>
      <c r="F249" s="2"/>
      <c r="G249" s="19"/>
      <c r="H249" s="19"/>
      <c r="I249" s="19"/>
      <c r="J249" s="19"/>
      <c r="K249" s="19"/>
      <c r="L249" s="19"/>
      <c r="M249" s="37"/>
      <c r="O249" t="s">
        <v>36</v>
      </c>
    </row>
    <row r="250" spans="1:15" ht="10.5" customHeight="1" x14ac:dyDescent="0.2">
      <c r="A250" s="2">
        <v>1</v>
      </c>
      <c r="B250" s="2"/>
      <c r="C250" s="2"/>
      <c r="D250" s="2"/>
      <c r="E250" s="2"/>
      <c r="F250" s="2"/>
      <c r="G250" s="19"/>
      <c r="H250" s="19"/>
      <c r="I250" s="19"/>
      <c r="J250" s="19"/>
      <c r="K250" s="19"/>
      <c r="L250" s="19"/>
      <c r="M250" s="37"/>
      <c r="O250" t="s">
        <v>36</v>
      </c>
    </row>
    <row r="251" spans="1:15" ht="14.25" customHeight="1" x14ac:dyDescent="0.25">
      <c r="A251" s="2">
        <v>1</v>
      </c>
      <c r="B251" s="2"/>
      <c r="C251" s="2"/>
      <c r="D251" s="2"/>
      <c r="F251" s="10" t="s">
        <v>23</v>
      </c>
      <c r="G251" s="11"/>
      <c r="H251" s="12"/>
      <c r="I251" s="12"/>
      <c r="J251" s="12">
        <f>SUMIF(N252:N274,"=7",J252:J274)</f>
        <v>0</v>
      </c>
      <c r="K251" s="12">
        <f>SUMIF(N252:N274,"=7",K252:K274)</f>
        <v>0</v>
      </c>
      <c r="L251" s="12"/>
      <c r="M251" s="12"/>
      <c r="N251" t="s">
        <v>24</v>
      </c>
      <c r="O251" t="s">
        <v>259</v>
      </c>
    </row>
    <row r="252" spans="1:15" ht="11.25" customHeight="1" x14ac:dyDescent="0.2">
      <c r="A252" s="2">
        <v>1</v>
      </c>
      <c r="B252" s="2"/>
      <c r="C252" s="2"/>
      <c r="D252" s="2"/>
      <c r="F252" s="13" t="s">
        <v>260</v>
      </c>
      <c r="G252" s="26">
        <f>G253</f>
        <v>458.16</v>
      </c>
      <c r="H252" s="26">
        <f>H253</f>
        <v>458.16</v>
      </c>
      <c r="I252" s="14">
        <f>I253</f>
        <v>0</v>
      </c>
      <c r="J252" s="14">
        <f>SUM(J253:J261)</f>
        <v>0</v>
      </c>
      <c r="K252" s="14">
        <f>SUM(K253:K261)</f>
        <v>0</v>
      </c>
      <c r="L252" s="14"/>
      <c r="M252" s="14"/>
      <c r="N252" t="s">
        <v>27</v>
      </c>
      <c r="O252" t="s">
        <v>28</v>
      </c>
    </row>
    <row r="253" spans="1:15" ht="11.25" customHeight="1" x14ac:dyDescent="0.2">
      <c r="A253" s="2" t="s">
        <v>261</v>
      </c>
      <c r="B253" s="2" t="s">
        <v>262</v>
      </c>
      <c r="C253" s="2" t="s">
        <v>107</v>
      </c>
      <c r="D253" s="2" t="s">
        <v>83</v>
      </c>
      <c r="F253" s="15" t="s">
        <v>263</v>
      </c>
      <c r="G253" s="16">
        <v>458.16</v>
      </c>
      <c r="H253" s="17">
        <v>458.16</v>
      </c>
      <c r="I253" s="18"/>
      <c r="J253" s="27">
        <v>0</v>
      </c>
      <c r="K253" s="19">
        <f t="shared" ref="K253:K258" si="12">G253*J253</f>
        <v>0</v>
      </c>
      <c r="L253" s="19"/>
      <c r="M253" s="37" t="s">
        <v>210</v>
      </c>
      <c r="N253" t="s">
        <v>35</v>
      </c>
      <c r="O253" t="s">
        <v>36</v>
      </c>
    </row>
    <row r="254" spans="1:15" ht="11.25" customHeight="1" x14ac:dyDescent="0.2">
      <c r="A254" s="2" t="s">
        <v>261</v>
      </c>
      <c r="B254" s="2" t="s">
        <v>262</v>
      </c>
      <c r="C254" s="2" t="s">
        <v>107</v>
      </c>
      <c r="D254" s="2" t="s">
        <v>85</v>
      </c>
      <c r="F254" s="15" t="s">
        <v>264</v>
      </c>
      <c r="G254" s="16">
        <v>458.16</v>
      </c>
      <c r="H254" s="17">
        <v>458.16</v>
      </c>
      <c r="I254" s="18"/>
      <c r="J254" s="27">
        <v>0</v>
      </c>
      <c r="K254" s="19">
        <f t="shared" si="12"/>
        <v>0</v>
      </c>
      <c r="L254" s="19"/>
      <c r="M254" s="37"/>
      <c r="N254" t="s">
        <v>35</v>
      </c>
      <c r="O254" t="s">
        <v>36</v>
      </c>
    </row>
    <row r="255" spans="1:15" ht="11.25" customHeight="1" x14ac:dyDescent="0.2">
      <c r="A255" s="2" t="s">
        <v>261</v>
      </c>
      <c r="B255" s="2" t="s">
        <v>262</v>
      </c>
      <c r="C255" s="2" t="s">
        <v>107</v>
      </c>
      <c r="D255" s="2" t="s">
        <v>87</v>
      </c>
      <c r="F255" s="15" t="s">
        <v>265</v>
      </c>
      <c r="G255" s="16">
        <v>458.16</v>
      </c>
      <c r="H255" s="17">
        <v>458.16</v>
      </c>
      <c r="I255" s="18"/>
      <c r="J255" s="27">
        <v>0</v>
      </c>
      <c r="K255" s="19">
        <f t="shared" si="12"/>
        <v>0</v>
      </c>
      <c r="L255" s="19"/>
      <c r="M255" s="37"/>
      <c r="N255" t="s">
        <v>35</v>
      </c>
      <c r="O255" t="s">
        <v>36</v>
      </c>
    </row>
    <row r="256" spans="1:15" ht="11.25" customHeight="1" x14ac:dyDescent="0.2">
      <c r="A256" s="2" t="s">
        <v>261</v>
      </c>
      <c r="B256" s="2" t="s">
        <v>262</v>
      </c>
      <c r="C256" s="2" t="s">
        <v>107</v>
      </c>
      <c r="D256" s="2" t="s">
        <v>89</v>
      </c>
      <c r="F256" s="15" t="s">
        <v>266</v>
      </c>
      <c r="G256" s="16">
        <v>458.16</v>
      </c>
      <c r="H256" s="17">
        <v>458.16</v>
      </c>
      <c r="I256" s="18"/>
      <c r="J256" s="27">
        <v>0</v>
      </c>
      <c r="K256" s="19">
        <f t="shared" si="12"/>
        <v>0</v>
      </c>
      <c r="L256" s="19"/>
      <c r="M256" s="37"/>
      <c r="N256" t="s">
        <v>35</v>
      </c>
      <c r="O256" t="s">
        <v>36</v>
      </c>
    </row>
    <row r="257" spans="1:15" ht="11.25" customHeight="1" x14ac:dyDescent="0.2">
      <c r="A257" s="2" t="s">
        <v>261</v>
      </c>
      <c r="B257" s="2" t="s">
        <v>262</v>
      </c>
      <c r="C257" s="2" t="s">
        <v>107</v>
      </c>
      <c r="D257" s="2" t="s">
        <v>91</v>
      </c>
      <c r="F257" s="15" t="s">
        <v>267</v>
      </c>
      <c r="G257" s="16">
        <v>458.16</v>
      </c>
      <c r="H257" s="17">
        <v>458.16</v>
      </c>
      <c r="I257" s="18"/>
      <c r="J257" s="27">
        <v>0</v>
      </c>
      <c r="K257" s="19">
        <f t="shared" si="12"/>
        <v>0</v>
      </c>
      <c r="L257" s="19"/>
      <c r="M257" s="37"/>
      <c r="N257" t="s">
        <v>35</v>
      </c>
      <c r="O257" t="s">
        <v>36</v>
      </c>
    </row>
    <row r="258" spans="1:15" ht="11.25" customHeight="1" x14ac:dyDescent="0.2">
      <c r="A258" s="2" t="s">
        <v>261</v>
      </c>
      <c r="B258" s="2" t="s">
        <v>262</v>
      </c>
      <c r="C258" s="2" t="s">
        <v>107</v>
      </c>
      <c r="D258" s="2" t="s">
        <v>93</v>
      </c>
      <c r="F258" s="15" t="s">
        <v>268</v>
      </c>
      <c r="G258" s="16">
        <v>458.16</v>
      </c>
      <c r="H258" s="17">
        <v>458.16</v>
      </c>
      <c r="I258" s="18"/>
      <c r="J258" s="27">
        <v>0</v>
      </c>
      <c r="K258" s="19">
        <f t="shared" si="12"/>
        <v>0</v>
      </c>
      <c r="L258" s="19"/>
      <c r="M258" s="37"/>
      <c r="N258" t="s">
        <v>35</v>
      </c>
      <c r="O258" t="s">
        <v>36</v>
      </c>
    </row>
    <row r="259" spans="1:15" ht="10.5" customHeight="1" x14ac:dyDescent="0.2">
      <c r="A259" s="2">
        <v>1</v>
      </c>
      <c r="B259" s="2"/>
      <c r="C259" s="2"/>
      <c r="D259" s="2"/>
      <c r="E259" s="2"/>
      <c r="F259" s="2"/>
      <c r="G259" s="19"/>
      <c r="H259" s="19"/>
      <c r="I259" s="19"/>
      <c r="J259" s="19"/>
      <c r="K259" s="19"/>
      <c r="L259" s="19"/>
      <c r="M259" s="37"/>
      <c r="O259" t="s">
        <v>36</v>
      </c>
    </row>
    <row r="260" spans="1:15" ht="10.5" customHeight="1" x14ac:dyDescent="0.2">
      <c r="A260" s="2">
        <v>1</v>
      </c>
      <c r="B260" s="2"/>
      <c r="C260" s="2"/>
      <c r="D260" s="2"/>
      <c r="E260" s="2"/>
      <c r="F260" s="2"/>
      <c r="G260" s="19"/>
      <c r="H260" s="19"/>
      <c r="I260" s="19"/>
      <c r="J260" s="19"/>
      <c r="K260" s="19"/>
      <c r="L260" s="19"/>
      <c r="M260" s="37"/>
      <c r="O260" t="s">
        <v>36</v>
      </c>
    </row>
    <row r="261" spans="1:15" ht="10.5" customHeight="1" x14ac:dyDescent="0.2">
      <c r="A261" s="2">
        <v>1</v>
      </c>
      <c r="B261" s="2"/>
      <c r="C261" s="2"/>
      <c r="D261" s="2"/>
      <c r="E261" s="2"/>
      <c r="F261" s="2"/>
      <c r="G261" s="19"/>
      <c r="H261" s="19"/>
      <c r="I261" s="19"/>
      <c r="J261" s="19"/>
      <c r="K261" s="19"/>
      <c r="L261" s="19"/>
      <c r="M261" s="37"/>
      <c r="O261" t="s">
        <v>36</v>
      </c>
    </row>
    <row r="262" spans="1:15" ht="11.25" customHeight="1" x14ac:dyDescent="0.2">
      <c r="A262" s="2">
        <v>1</v>
      </c>
      <c r="B262" s="2"/>
      <c r="C262" s="2"/>
      <c r="D262" s="2"/>
      <c r="F262" s="13" t="s">
        <v>269</v>
      </c>
      <c r="G262" s="28">
        <f>G263</f>
        <v>476.1</v>
      </c>
      <c r="H262" s="28">
        <f>H263</f>
        <v>476.1</v>
      </c>
      <c r="I262" s="14">
        <f>I263</f>
        <v>0</v>
      </c>
      <c r="J262" s="14">
        <f>SUM(J263:J274)</f>
        <v>0</v>
      </c>
      <c r="K262" s="14">
        <f>SUM(K263:K274)</f>
        <v>0</v>
      </c>
      <c r="L262" s="14"/>
      <c r="M262" s="14"/>
      <c r="N262" t="s">
        <v>27</v>
      </c>
      <c r="O262" t="s">
        <v>171</v>
      </c>
    </row>
    <row r="263" spans="1:15" ht="11.25" customHeight="1" x14ac:dyDescent="0.2">
      <c r="A263" s="2" t="s">
        <v>270</v>
      </c>
      <c r="B263" s="2" t="s">
        <v>271</v>
      </c>
      <c r="C263" s="2" t="s">
        <v>107</v>
      </c>
      <c r="D263" s="2" t="s">
        <v>83</v>
      </c>
      <c r="F263" s="15" t="s">
        <v>272</v>
      </c>
      <c r="G263" s="20">
        <v>476.1</v>
      </c>
      <c r="H263" s="21">
        <v>476.1</v>
      </c>
      <c r="I263" s="18"/>
      <c r="J263" s="27">
        <v>0</v>
      </c>
      <c r="K263" s="19">
        <f t="shared" ref="K263:K274" si="13">G263*J263</f>
        <v>0</v>
      </c>
      <c r="L263" s="19"/>
      <c r="M263" s="37" t="s">
        <v>210</v>
      </c>
      <c r="N263" t="s">
        <v>35</v>
      </c>
      <c r="O263" t="s">
        <v>36</v>
      </c>
    </row>
    <row r="264" spans="1:15" ht="11.25" customHeight="1" x14ac:dyDescent="0.2">
      <c r="A264" s="2" t="s">
        <v>270</v>
      </c>
      <c r="B264" s="2" t="s">
        <v>271</v>
      </c>
      <c r="C264" s="2" t="s">
        <v>217</v>
      </c>
      <c r="D264" s="2" t="s">
        <v>83</v>
      </c>
      <c r="F264" s="15" t="s">
        <v>273</v>
      </c>
      <c r="G264" s="20">
        <v>476.1</v>
      </c>
      <c r="H264" s="21">
        <v>476.1</v>
      </c>
      <c r="I264" s="18"/>
      <c r="J264" s="27">
        <v>0</v>
      </c>
      <c r="K264" s="19">
        <f t="shared" si="13"/>
        <v>0</v>
      </c>
      <c r="L264" s="19"/>
      <c r="M264" s="37"/>
      <c r="N264" t="s">
        <v>35</v>
      </c>
      <c r="O264" t="s">
        <v>36</v>
      </c>
    </row>
    <row r="265" spans="1:15" ht="11.25" customHeight="1" x14ac:dyDescent="0.2">
      <c r="A265" s="2" t="s">
        <v>270</v>
      </c>
      <c r="B265" s="2" t="s">
        <v>271</v>
      </c>
      <c r="C265" s="2" t="s">
        <v>107</v>
      </c>
      <c r="D265" s="2" t="s">
        <v>85</v>
      </c>
      <c r="F265" s="15" t="s">
        <v>274</v>
      </c>
      <c r="G265" s="20">
        <v>476.1</v>
      </c>
      <c r="H265" s="21">
        <v>476.1</v>
      </c>
      <c r="I265" s="18"/>
      <c r="J265" s="27">
        <v>0</v>
      </c>
      <c r="K265" s="19">
        <f t="shared" si="13"/>
        <v>0</v>
      </c>
      <c r="L265" s="19"/>
      <c r="M265" s="37"/>
      <c r="N265" t="s">
        <v>35</v>
      </c>
      <c r="O265" t="s">
        <v>36</v>
      </c>
    </row>
    <row r="266" spans="1:15" ht="11.25" customHeight="1" x14ac:dyDescent="0.2">
      <c r="A266" s="2" t="s">
        <v>270</v>
      </c>
      <c r="B266" s="2" t="s">
        <v>271</v>
      </c>
      <c r="C266" s="2" t="s">
        <v>217</v>
      </c>
      <c r="D266" s="2" t="s">
        <v>85</v>
      </c>
      <c r="F266" s="15" t="s">
        <v>275</v>
      </c>
      <c r="G266" s="20">
        <v>476.1</v>
      </c>
      <c r="H266" s="21">
        <v>476.1</v>
      </c>
      <c r="I266" s="18"/>
      <c r="J266" s="27">
        <v>0</v>
      </c>
      <c r="K266" s="19">
        <f t="shared" si="13"/>
        <v>0</v>
      </c>
      <c r="L266" s="19"/>
      <c r="M266" s="37"/>
      <c r="N266" t="s">
        <v>35</v>
      </c>
      <c r="O266" t="s">
        <v>36</v>
      </c>
    </row>
    <row r="267" spans="1:15" ht="11.25" customHeight="1" x14ac:dyDescent="0.2">
      <c r="A267" s="2" t="s">
        <v>270</v>
      </c>
      <c r="B267" s="2" t="s">
        <v>271</v>
      </c>
      <c r="C267" s="2" t="s">
        <v>107</v>
      </c>
      <c r="D267" s="2" t="s">
        <v>87</v>
      </c>
      <c r="F267" s="15" t="s">
        <v>276</v>
      </c>
      <c r="G267" s="20">
        <v>476.1</v>
      </c>
      <c r="H267" s="21">
        <v>476.1</v>
      </c>
      <c r="I267" s="18"/>
      <c r="J267" s="27">
        <v>0</v>
      </c>
      <c r="K267" s="19">
        <f t="shared" si="13"/>
        <v>0</v>
      </c>
      <c r="L267" s="19"/>
      <c r="M267" s="37"/>
      <c r="N267" t="s">
        <v>35</v>
      </c>
      <c r="O267" t="s">
        <v>36</v>
      </c>
    </row>
    <row r="268" spans="1:15" ht="11.25" customHeight="1" x14ac:dyDescent="0.2">
      <c r="A268" s="2" t="s">
        <v>270</v>
      </c>
      <c r="B268" s="2" t="s">
        <v>271</v>
      </c>
      <c r="C268" s="2" t="s">
        <v>217</v>
      </c>
      <c r="D268" s="2" t="s">
        <v>87</v>
      </c>
      <c r="F268" s="15" t="s">
        <v>277</v>
      </c>
      <c r="G268" s="20">
        <v>476.1</v>
      </c>
      <c r="H268" s="21">
        <v>476.1</v>
      </c>
      <c r="I268" s="18"/>
      <c r="J268" s="27">
        <v>0</v>
      </c>
      <c r="K268" s="19">
        <f t="shared" si="13"/>
        <v>0</v>
      </c>
      <c r="L268" s="19"/>
      <c r="M268" s="37"/>
      <c r="N268" t="s">
        <v>35</v>
      </c>
      <c r="O268" t="s">
        <v>36</v>
      </c>
    </row>
    <row r="269" spans="1:15" ht="11.25" customHeight="1" x14ac:dyDescent="0.2">
      <c r="A269" s="2" t="s">
        <v>270</v>
      </c>
      <c r="B269" s="2" t="s">
        <v>271</v>
      </c>
      <c r="C269" s="2" t="s">
        <v>107</v>
      </c>
      <c r="D269" s="2" t="s">
        <v>89</v>
      </c>
      <c r="F269" s="15" t="s">
        <v>278</v>
      </c>
      <c r="G269" s="20">
        <v>476.1</v>
      </c>
      <c r="H269" s="21">
        <v>476.1</v>
      </c>
      <c r="I269" s="18"/>
      <c r="J269" s="27">
        <v>0</v>
      </c>
      <c r="K269" s="19">
        <f t="shared" si="13"/>
        <v>0</v>
      </c>
      <c r="L269" s="19"/>
      <c r="M269" s="37"/>
      <c r="N269" t="s">
        <v>35</v>
      </c>
      <c r="O269" t="s">
        <v>36</v>
      </c>
    </row>
    <row r="270" spans="1:15" ht="11.25" customHeight="1" x14ac:dyDescent="0.2">
      <c r="A270" s="2" t="s">
        <v>270</v>
      </c>
      <c r="B270" s="2" t="s">
        <v>271</v>
      </c>
      <c r="C270" s="2" t="s">
        <v>217</v>
      </c>
      <c r="D270" s="2" t="s">
        <v>89</v>
      </c>
      <c r="F270" s="15" t="s">
        <v>279</v>
      </c>
      <c r="G270" s="20">
        <v>476.1</v>
      </c>
      <c r="H270" s="21">
        <v>476.1</v>
      </c>
      <c r="I270" s="18"/>
      <c r="J270" s="27">
        <v>0</v>
      </c>
      <c r="K270" s="19">
        <f t="shared" si="13"/>
        <v>0</v>
      </c>
      <c r="L270" s="19"/>
      <c r="M270" s="37"/>
      <c r="N270" t="s">
        <v>35</v>
      </c>
      <c r="O270" t="s">
        <v>36</v>
      </c>
    </row>
    <row r="271" spans="1:15" ht="11.25" customHeight="1" x14ac:dyDescent="0.2">
      <c r="A271" s="2" t="s">
        <v>270</v>
      </c>
      <c r="B271" s="2" t="s">
        <v>271</v>
      </c>
      <c r="C271" s="2" t="s">
        <v>107</v>
      </c>
      <c r="D271" s="2" t="s">
        <v>91</v>
      </c>
      <c r="F271" s="15" t="s">
        <v>280</v>
      </c>
      <c r="G271" s="20">
        <v>476.1</v>
      </c>
      <c r="H271" s="21">
        <v>476.1</v>
      </c>
      <c r="I271" s="18"/>
      <c r="J271" s="27">
        <v>0</v>
      </c>
      <c r="K271" s="19">
        <f t="shared" si="13"/>
        <v>0</v>
      </c>
      <c r="L271" s="19"/>
      <c r="M271" s="37"/>
      <c r="N271" t="s">
        <v>35</v>
      </c>
      <c r="O271" t="s">
        <v>36</v>
      </c>
    </row>
    <row r="272" spans="1:15" ht="11.25" customHeight="1" x14ac:dyDescent="0.2">
      <c r="A272" s="2" t="s">
        <v>270</v>
      </c>
      <c r="B272" s="2" t="s">
        <v>271</v>
      </c>
      <c r="C272" s="2" t="s">
        <v>217</v>
      </c>
      <c r="D272" s="2" t="s">
        <v>91</v>
      </c>
      <c r="F272" s="15" t="s">
        <v>281</v>
      </c>
      <c r="G272" s="20">
        <v>476.1</v>
      </c>
      <c r="H272" s="21">
        <v>476.1</v>
      </c>
      <c r="I272" s="18"/>
      <c r="J272" s="27">
        <v>0</v>
      </c>
      <c r="K272" s="19">
        <f t="shared" si="13"/>
        <v>0</v>
      </c>
      <c r="L272" s="19"/>
      <c r="M272" s="37"/>
      <c r="N272" t="s">
        <v>35</v>
      </c>
      <c r="O272" t="s">
        <v>36</v>
      </c>
    </row>
    <row r="273" spans="1:15" ht="11.25" customHeight="1" x14ac:dyDescent="0.2">
      <c r="A273" s="2" t="s">
        <v>270</v>
      </c>
      <c r="B273" s="2" t="s">
        <v>271</v>
      </c>
      <c r="C273" s="2" t="s">
        <v>107</v>
      </c>
      <c r="D273" s="2" t="s">
        <v>93</v>
      </c>
      <c r="F273" s="15" t="s">
        <v>282</v>
      </c>
      <c r="G273" s="20">
        <v>476.1</v>
      </c>
      <c r="H273" s="21">
        <v>476.1</v>
      </c>
      <c r="I273" s="18"/>
      <c r="J273" s="27">
        <v>0</v>
      </c>
      <c r="K273" s="19">
        <f t="shared" si="13"/>
        <v>0</v>
      </c>
      <c r="L273" s="19"/>
      <c r="M273" s="37"/>
      <c r="N273" t="s">
        <v>35</v>
      </c>
      <c r="O273" t="s">
        <v>36</v>
      </c>
    </row>
    <row r="274" spans="1:15" ht="11.25" customHeight="1" x14ac:dyDescent="0.2">
      <c r="A274" s="2" t="s">
        <v>270</v>
      </c>
      <c r="B274" s="2" t="s">
        <v>271</v>
      </c>
      <c r="C274" s="2" t="s">
        <v>217</v>
      </c>
      <c r="D274" s="2" t="s">
        <v>93</v>
      </c>
      <c r="F274" s="15" t="s">
        <v>283</v>
      </c>
      <c r="G274" s="20">
        <v>476.1</v>
      </c>
      <c r="H274" s="21">
        <v>476.1</v>
      </c>
      <c r="I274" s="18"/>
      <c r="J274" s="27">
        <v>0</v>
      </c>
      <c r="K274" s="19">
        <f t="shared" si="13"/>
        <v>0</v>
      </c>
      <c r="L274" s="19"/>
      <c r="M274" s="37"/>
      <c r="N274" t="s">
        <v>35</v>
      </c>
      <c r="O274" t="s">
        <v>36</v>
      </c>
    </row>
    <row r="275" spans="1:15" ht="11.25" customHeight="1" x14ac:dyDescent="0.2">
      <c r="A275">
        <v>1</v>
      </c>
      <c r="F275" s="7" t="s">
        <v>284</v>
      </c>
      <c r="G275" s="8"/>
      <c r="H275" s="9"/>
      <c r="I275" s="9"/>
      <c r="J275" s="9"/>
      <c r="K275" s="9"/>
      <c r="L275" s="9"/>
      <c r="M275" s="9"/>
      <c r="N275" t="s">
        <v>13</v>
      </c>
    </row>
    <row r="276" spans="1:15" ht="14.25" customHeight="1" x14ac:dyDescent="0.25">
      <c r="A276" s="2">
        <v>1</v>
      </c>
      <c r="B276" s="2"/>
      <c r="C276" s="2"/>
      <c r="D276" s="2"/>
      <c r="F276" s="10" t="s">
        <v>14</v>
      </c>
      <c r="G276" s="11"/>
      <c r="H276" s="12"/>
      <c r="I276" s="12"/>
      <c r="J276" s="12">
        <f>SUMIF(N277:N277,"=4",J277:J277)</f>
        <v>0</v>
      </c>
      <c r="K276" s="12">
        <f>SUMIF(N277:N277,"=4",K277:K277)</f>
        <v>0</v>
      </c>
      <c r="L276" s="12"/>
      <c r="M276" s="12"/>
      <c r="N276" t="s">
        <v>15</v>
      </c>
      <c r="O276" t="s">
        <v>16</v>
      </c>
    </row>
    <row r="277" spans="1:15" ht="14.25" customHeight="1" x14ac:dyDescent="0.25">
      <c r="A277" s="2">
        <v>1</v>
      </c>
      <c r="B277" s="2"/>
      <c r="C277" s="2"/>
      <c r="D277" s="2"/>
      <c r="F277" s="10" t="s">
        <v>17</v>
      </c>
      <c r="G277" s="11"/>
      <c r="H277" s="12"/>
      <c r="I277" s="12"/>
      <c r="J277" s="12">
        <f>SUMIF(N278:N332,"=5",J278:J332)</f>
        <v>0</v>
      </c>
      <c r="K277" s="12">
        <f>SUMIF(N278:N332,"=5",K278:K332)</f>
        <v>0</v>
      </c>
      <c r="L277" s="12"/>
      <c r="M277" s="12"/>
      <c r="N277" t="s">
        <v>18</v>
      </c>
      <c r="O277" t="s">
        <v>285</v>
      </c>
    </row>
    <row r="278" spans="1:15" ht="14.25" customHeight="1" x14ac:dyDescent="0.25">
      <c r="A278" s="2">
        <v>1</v>
      </c>
      <c r="B278" s="2"/>
      <c r="C278" s="2"/>
      <c r="D278" s="2"/>
      <c r="F278" s="10" t="s">
        <v>20</v>
      </c>
      <c r="G278" s="11"/>
      <c r="H278" s="12"/>
      <c r="I278" s="12"/>
      <c r="J278" s="12">
        <f>SUMIF(N279:N279,"=6",J279:J279)</f>
        <v>0</v>
      </c>
      <c r="K278" s="12">
        <f>SUMIF(N279:N279,"=6",K279:K279)</f>
        <v>0</v>
      </c>
      <c r="L278" s="12"/>
      <c r="M278" s="12"/>
      <c r="N278" t="s">
        <v>21</v>
      </c>
      <c r="O278" t="s">
        <v>22</v>
      </c>
    </row>
    <row r="279" spans="1:15" ht="14.25" customHeight="1" x14ac:dyDescent="0.25">
      <c r="A279" s="2">
        <v>1</v>
      </c>
      <c r="B279" s="2"/>
      <c r="C279" s="2"/>
      <c r="D279" s="2"/>
      <c r="F279" s="10" t="s">
        <v>23</v>
      </c>
      <c r="G279" s="11"/>
      <c r="H279" s="12"/>
      <c r="I279" s="12"/>
      <c r="J279" s="12">
        <f>SUMIF(N280:N299,"=7",J280:J299)</f>
        <v>0</v>
      </c>
      <c r="K279" s="12">
        <f>SUMIF(N280:N299,"=7",K280:K299)</f>
        <v>0</v>
      </c>
      <c r="L279" s="12"/>
      <c r="M279" s="12"/>
      <c r="N279" t="s">
        <v>24</v>
      </c>
      <c r="O279" t="s">
        <v>25</v>
      </c>
    </row>
    <row r="280" spans="1:15" ht="11.25" customHeight="1" x14ac:dyDescent="0.2">
      <c r="A280" s="2">
        <v>1</v>
      </c>
      <c r="B280" s="2"/>
      <c r="C280" s="2"/>
      <c r="D280" s="2"/>
      <c r="F280" s="13" t="s">
        <v>286</v>
      </c>
      <c r="G280" s="26">
        <f>G281</f>
        <v>492.66</v>
      </c>
      <c r="H280" s="26">
        <f>H281</f>
        <v>492.66</v>
      </c>
      <c r="I280" s="14">
        <f>I281</f>
        <v>0</v>
      </c>
      <c r="J280" s="14">
        <f>SUM(J281:J289)</f>
        <v>0</v>
      </c>
      <c r="K280" s="14">
        <f>SUM(K281:K289)</f>
        <v>0</v>
      </c>
      <c r="L280" s="14"/>
      <c r="M280" s="14"/>
      <c r="N280" t="s">
        <v>27</v>
      </c>
      <c r="O280" t="s">
        <v>28</v>
      </c>
    </row>
    <row r="281" spans="1:15" ht="11.25" customHeight="1" x14ac:dyDescent="0.2">
      <c r="A281" s="2" t="s">
        <v>287</v>
      </c>
      <c r="B281" s="2" t="s">
        <v>288</v>
      </c>
      <c r="C281" s="2" t="s">
        <v>107</v>
      </c>
      <c r="D281" s="2" t="s">
        <v>32</v>
      </c>
      <c r="F281" s="15" t="s">
        <v>289</v>
      </c>
      <c r="G281" s="16">
        <v>492.66</v>
      </c>
      <c r="H281" s="17">
        <v>492.66</v>
      </c>
      <c r="I281" s="18"/>
      <c r="J281" s="27">
        <v>0</v>
      </c>
      <c r="K281" s="19">
        <f t="shared" ref="K281:K286" si="14">G281*J281</f>
        <v>0</v>
      </c>
      <c r="L281" s="19"/>
      <c r="M281" s="37" t="s">
        <v>210</v>
      </c>
      <c r="N281" t="s">
        <v>35</v>
      </c>
      <c r="O281" t="s">
        <v>36</v>
      </c>
    </row>
    <row r="282" spans="1:15" ht="11.25" customHeight="1" x14ac:dyDescent="0.2">
      <c r="A282" s="2" t="s">
        <v>287</v>
      </c>
      <c r="B282" s="2" t="s">
        <v>288</v>
      </c>
      <c r="C282" s="2" t="s">
        <v>119</v>
      </c>
      <c r="D282" s="2" t="s">
        <v>32</v>
      </c>
      <c r="F282" s="15" t="s">
        <v>290</v>
      </c>
      <c r="G282" s="16">
        <v>492.66</v>
      </c>
      <c r="H282" s="17">
        <v>492.66</v>
      </c>
      <c r="I282" s="18"/>
      <c r="J282" s="27">
        <v>0</v>
      </c>
      <c r="K282" s="19">
        <f t="shared" si="14"/>
        <v>0</v>
      </c>
      <c r="L282" s="19"/>
      <c r="M282" s="37"/>
      <c r="N282" t="s">
        <v>35</v>
      </c>
      <c r="O282" t="s">
        <v>36</v>
      </c>
    </row>
    <row r="283" spans="1:15" ht="11.25" customHeight="1" x14ac:dyDescent="0.2">
      <c r="A283" s="2" t="s">
        <v>287</v>
      </c>
      <c r="B283" s="2" t="s">
        <v>288</v>
      </c>
      <c r="C283" s="2" t="s">
        <v>107</v>
      </c>
      <c r="D283" s="2" t="s">
        <v>37</v>
      </c>
      <c r="F283" s="15" t="s">
        <v>291</v>
      </c>
      <c r="G283" s="16">
        <v>492.66</v>
      </c>
      <c r="H283" s="17">
        <v>492.66</v>
      </c>
      <c r="I283" s="18"/>
      <c r="J283" s="27">
        <v>0</v>
      </c>
      <c r="K283" s="19">
        <f t="shared" si="14"/>
        <v>0</v>
      </c>
      <c r="L283" s="19"/>
      <c r="M283" s="37"/>
      <c r="N283" t="s">
        <v>35</v>
      </c>
      <c r="O283" t="s">
        <v>36</v>
      </c>
    </row>
    <row r="284" spans="1:15" ht="11.25" customHeight="1" x14ac:dyDescent="0.2">
      <c r="A284" s="2" t="s">
        <v>287</v>
      </c>
      <c r="B284" s="2" t="s">
        <v>288</v>
      </c>
      <c r="C284" s="2" t="s">
        <v>119</v>
      </c>
      <c r="D284" s="2" t="s">
        <v>37</v>
      </c>
      <c r="F284" s="15" t="s">
        <v>292</v>
      </c>
      <c r="G284" s="16">
        <v>492.66</v>
      </c>
      <c r="H284" s="17">
        <v>492.66</v>
      </c>
      <c r="I284" s="18"/>
      <c r="J284" s="27">
        <v>0</v>
      </c>
      <c r="K284" s="19">
        <f t="shared" si="14"/>
        <v>0</v>
      </c>
      <c r="L284" s="19"/>
      <c r="M284" s="37"/>
      <c r="N284" t="s">
        <v>35</v>
      </c>
      <c r="O284" t="s">
        <v>36</v>
      </c>
    </row>
    <row r="285" spans="1:15" ht="11.25" customHeight="1" x14ac:dyDescent="0.2">
      <c r="A285" s="2" t="s">
        <v>287</v>
      </c>
      <c r="B285" s="2" t="s">
        <v>288</v>
      </c>
      <c r="C285" s="2" t="s">
        <v>107</v>
      </c>
      <c r="D285" s="2" t="s">
        <v>39</v>
      </c>
      <c r="F285" s="15" t="s">
        <v>293</v>
      </c>
      <c r="G285" s="16">
        <v>492.66</v>
      </c>
      <c r="H285" s="17">
        <v>492.66</v>
      </c>
      <c r="I285" s="18"/>
      <c r="J285" s="27">
        <v>0</v>
      </c>
      <c r="K285" s="19">
        <f t="shared" si="14"/>
        <v>0</v>
      </c>
      <c r="L285" s="19"/>
      <c r="M285" s="37"/>
      <c r="N285" t="s">
        <v>35</v>
      </c>
      <c r="O285" t="s">
        <v>36</v>
      </c>
    </row>
    <row r="286" spans="1:15" ht="11.25" customHeight="1" x14ac:dyDescent="0.2">
      <c r="A286" s="2" t="s">
        <v>287</v>
      </c>
      <c r="B286" s="2" t="s">
        <v>288</v>
      </c>
      <c r="C286" s="2" t="s">
        <v>119</v>
      </c>
      <c r="D286" s="2" t="s">
        <v>39</v>
      </c>
      <c r="F286" s="15" t="s">
        <v>294</v>
      </c>
      <c r="G286" s="16">
        <v>492.66</v>
      </c>
      <c r="H286" s="17">
        <v>492.66</v>
      </c>
      <c r="I286" s="18"/>
      <c r="J286" s="27">
        <v>0</v>
      </c>
      <c r="K286" s="19">
        <f t="shared" si="14"/>
        <v>0</v>
      </c>
      <c r="L286" s="19"/>
      <c r="M286" s="37"/>
      <c r="N286" t="s">
        <v>35</v>
      </c>
      <c r="O286" t="s">
        <v>36</v>
      </c>
    </row>
    <row r="287" spans="1:15" ht="10.5" customHeight="1" x14ac:dyDescent="0.2">
      <c r="A287" s="2">
        <v>1</v>
      </c>
      <c r="B287" s="2"/>
      <c r="C287" s="2"/>
      <c r="D287" s="2"/>
      <c r="E287" s="2"/>
      <c r="F287" s="2"/>
      <c r="G287" s="19"/>
      <c r="H287" s="19"/>
      <c r="I287" s="19"/>
      <c r="J287" s="19"/>
      <c r="K287" s="19"/>
      <c r="L287" s="19"/>
      <c r="M287" s="37"/>
      <c r="O287" t="s">
        <v>36</v>
      </c>
    </row>
    <row r="288" spans="1:15" ht="10.5" customHeight="1" x14ac:dyDescent="0.2">
      <c r="A288" s="2">
        <v>1</v>
      </c>
      <c r="B288" s="2"/>
      <c r="C288" s="2"/>
      <c r="D288" s="2"/>
      <c r="E288" s="2"/>
      <c r="F288" s="2"/>
      <c r="G288" s="19"/>
      <c r="H288" s="19"/>
      <c r="I288" s="19"/>
      <c r="J288" s="19"/>
      <c r="K288" s="19"/>
      <c r="L288" s="19"/>
      <c r="M288" s="37"/>
      <c r="O288" t="s">
        <v>36</v>
      </c>
    </row>
    <row r="289" spans="1:15" ht="10.5" customHeight="1" x14ac:dyDescent="0.2">
      <c r="A289" s="2">
        <v>1</v>
      </c>
      <c r="B289" s="2"/>
      <c r="C289" s="2"/>
      <c r="D289" s="2"/>
      <c r="E289" s="2"/>
      <c r="F289" s="2"/>
      <c r="G289" s="19"/>
      <c r="H289" s="19"/>
      <c r="I289" s="19"/>
      <c r="J289" s="19"/>
      <c r="K289" s="19"/>
      <c r="L289" s="19"/>
      <c r="M289" s="37"/>
      <c r="O289" t="s">
        <v>36</v>
      </c>
    </row>
    <row r="290" spans="1:15" ht="11.25" customHeight="1" x14ac:dyDescent="0.2">
      <c r="A290" s="2">
        <v>1</v>
      </c>
      <c r="B290" s="2"/>
      <c r="C290" s="2"/>
      <c r="D290" s="2"/>
      <c r="F290" s="13" t="s">
        <v>295</v>
      </c>
      <c r="G290" s="26">
        <f>G291</f>
        <v>527.16</v>
      </c>
      <c r="H290" s="26">
        <f>H291</f>
        <v>527.16</v>
      </c>
      <c r="I290" s="14">
        <f>I291</f>
        <v>0</v>
      </c>
      <c r="J290" s="14">
        <f>SUM(J291:J299)</f>
        <v>0</v>
      </c>
      <c r="K290" s="14">
        <f>SUM(K291:K299)</f>
        <v>0</v>
      </c>
      <c r="L290" s="14"/>
      <c r="M290" s="14"/>
      <c r="N290" t="s">
        <v>27</v>
      </c>
      <c r="O290" t="s">
        <v>28</v>
      </c>
    </row>
    <row r="291" spans="1:15" ht="11.25" customHeight="1" x14ac:dyDescent="0.2">
      <c r="A291" s="2" t="s">
        <v>296</v>
      </c>
      <c r="B291" s="2" t="s">
        <v>297</v>
      </c>
      <c r="C291" s="2" t="s">
        <v>119</v>
      </c>
      <c r="D291" s="2" t="s">
        <v>32</v>
      </c>
      <c r="F291" s="15" t="s">
        <v>298</v>
      </c>
      <c r="G291" s="16">
        <v>527.16</v>
      </c>
      <c r="H291" s="17">
        <v>527.16</v>
      </c>
      <c r="I291" s="18"/>
      <c r="J291" s="27">
        <v>0</v>
      </c>
      <c r="K291" s="19">
        <f>G291*J291</f>
        <v>0</v>
      </c>
      <c r="L291" s="19"/>
      <c r="M291" s="37" t="s">
        <v>299</v>
      </c>
      <c r="N291" t="s">
        <v>35</v>
      </c>
      <c r="O291" t="s">
        <v>36</v>
      </c>
    </row>
    <row r="292" spans="1:15" ht="11.25" customHeight="1" x14ac:dyDescent="0.2">
      <c r="A292" s="2" t="s">
        <v>296</v>
      </c>
      <c r="B292" s="2" t="s">
        <v>297</v>
      </c>
      <c r="C292" s="2" t="s">
        <v>119</v>
      </c>
      <c r="D292" s="2" t="s">
        <v>37</v>
      </c>
      <c r="F292" s="15" t="s">
        <v>300</v>
      </c>
      <c r="G292" s="16">
        <v>527.16</v>
      </c>
      <c r="H292" s="17">
        <v>527.16</v>
      </c>
      <c r="I292" s="18"/>
      <c r="J292" s="27">
        <v>0</v>
      </c>
      <c r="K292" s="19">
        <f>G292*J292</f>
        <v>0</v>
      </c>
      <c r="L292" s="19"/>
      <c r="M292" s="37"/>
      <c r="N292" t="s">
        <v>35</v>
      </c>
      <c r="O292" t="s">
        <v>36</v>
      </c>
    </row>
    <row r="293" spans="1:15" ht="11.25" customHeight="1" x14ac:dyDescent="0.2">
      <c r="A293" s="2" t="s">
        <v>296</v>
      </c>
      <c r="B293" s="2" t="s">
        <v>297</v>
      </c>
      <c r="C293" s="2" t="s">
        <v>119</v>
      </c>
      <c r="D293" s="2" t="s">
        <v>39</v>
      </c>
      <c r="F293" s="15" t="s">
        <v>301</v>
      </c>
      <c r="G293" s="16">
        <v>527.16</v>
      </c>
      <c r="H293" s="17">
        <v>527.16</v>
      </c>
      <c r="I293" s="18"/>
      <c r="J293" s="27">
        <v>0</v>
      </c>
      <c r="K293" s="19">
        <f>G293*J293</f>
        <v>0</v>
      </c>
      <c r="L293" s="19"/>
      <c r="M293" s="37"/>
      <c r="N293" t="s">
        <v>35</v>
      </c>
      <c r="O293" t="s">
        <v>36</v>
      </c>
    </row>
    <row r="294" spans="1:15" ht="10.5" customHeight="1" x14ac:dyDescent="0.2">
      <c r="A294" s="2">
        <v>1</v>
      </c>
      <c r="B294" s="2"/>
      <c r="C294" s="2"/>
      <c r="D294" s="2"/>
      <c r="E294" s="2"/>
      <c r="F294" s="2"/>
      <c r="G294" s="19"/>
      <c r="H294" s="19"/>
      <c r="I294" s="19"/>
      <c r="J294" s="19"/>
      <c r="K294" s="19"/>
      <c r="L294" s="19"/>
      <c r="M294" s="37"/>
      <c r="O294" t="s">
        <v>36</v>
      </c>
    </row>
    <row r="295" spans="1:15" ht="10.5" customHeight="1" x14ac:dyDescent="0.2">
      <c r="A295" s="2">
        <v>1</v>
      </c>
      <c r="B295" s="2"/>
      <c r="C295" s="2"/>
      <c r="D295" s="2"/>
      <c r="E295" s="2"/>
      <c r="F295" s="2"/>
      <c r="G295" s="19"/>
      <c r="H295" s="19"/>
      <c r="I295" s="19"/>
      <c r="J295" s="19"/>
      <c r="K295" s="19"/>
      <c r="L295" s="19"/>
      <c r="M295" s="37"/>
      <c r="O295" t="s">
        <v>36</v>
      </c>
    </row>
    <row r="296" spans="1:15" ht="10.5" customHeight="1" x14ac:dyDescent="0.2">
      <c r="A296" s="2">
        <v>1</v>
      </c>
      <c r="B296" s="2"/>
      <c r="C296" s="2"/>
      <c r="D296" s="2"/>
      <c r="E296" s="2"/>
      <c r="F296" s="2"/>
      <c r="G296" s="19"/>
      <c r="H296" s="19"/>
      <c r="I296" s="19"/>
      <c r="J296" s="19"/>
      <c r="K296" s="19"/>
      <c r="L296" s="19"/>
      <c r="M296" s="37"/>
      <c r="O296" t="s">
        <v>36</v>
      </c>
    </row>
    <row r="297" spans="1:15" ht="10.5" customHeight="1" x14ac:dyDescent="0.2">
      <c r="A297" s="2">
        <v>1</v>
      </c>
      <c r="B297" s="2"/>
      <c r="C297" s="2"/>
      <c r="D297" s="2"/>
      <c r="E297" s="2"/>
      <c r="F297" s="2"/>
      <c r="G297" s="19"/>
      <c r="H297" s="19"/>
      <c r="I297" s="19"/>
      <c r="J297" s="19"/>
      <c r="K297" s="19"/>
      <c r="L297" s="19"/>
      <c r="M297" s="37"/>
      <c r="O297" t="s">
        <v>36</v>
      </c>
    </row>
    <row r="298" spans="1:15" ht="10.5" customHeight="1" x14ac:dyDescent="0.2">
      <c r="A298" s="2">
        <v>1</v>
      </c>
      <c r="B298" s="2"/>
      <c r="C298" s="2"/>
      <c r="D298" s="2"/>
      <c r="E298" s="2"/>
      <c r="F298" s="2"/>
      <c r="G298" s="19"/>
      <c r="H298" s="19"/>
      <c r="I298" s="19"/>
      <c r="J298" s="19"/>
      <c r="K298" s="19"/>
      <c r="L298" s="19"/>
      <c r="M298" s="37"/>
      <c r="O298" t="s">
        <v>36</v>
      </c>
    </row>
    <row r="299" spans="1:15" ht="10.5" customHeight="1" x14ac:dyDescent="0.2">
      <c r="A299" s="2">
        <v>1</v>
      </c>
      <c r="B299" s="2"/>
      <c r="C299" s="2"/>
      <c r="D299" s="2"/>
      <c r="E299" s="2"/>
      <c r="F299" s="2"/>
      <c r="G299" s="19"/>
      <c r="H299" s="19"/>
      <c r="I299" s="19"/>
      <c r="J299" s="19"/>
      <c r="K299" s="19"/>
      <c r="L299" s="19"/>
      <c r="M299" s="37"/>
      <c r="O299" t="s">
        <v>36</v>
      </c>
    </row>
    <row r="300" spans="1:15" ht="14.25" customHeight="1" x14ac:dyDescent="0.25">
      <c r="A300" s="2">
        <v>1</v>
      </c>
      <c r="B300" s="2"/>
      <c r="C300" s="2"/>
      <c r="D300" s="2"/>
      <c r="F300" s="10" t="s">
        <v>47</v>
      </c>
      <c r="G300" s="11"/>
      <c r="H300" s="12"/>
      <c r="I300" s="12"/>
      <c r="J300" s="12">
        <f>SUMIF(N301:N301,"=6",J301:J301)</f>
        <v>0</v>
      </c>
      <c r="K300" s="12">
        <f>SUMIF(N301:N301,"=6",K301:K301)</f>
        <v>0</v>
      </c>
      <c r="L300" s="12"/>
      <c r="M300" s="12"/>
      <c r="N300" t="s">
        <v>21</v>
      </c>
      <c r="O300" t="s">
        <v>22</v>
      </c>
    </row>
    <row r="301" spans="1:15" ht="14.25" customHeight="1" x14ac:dyDescent="0.25">
      <c r="A301" s="2">
        <v>1</v>
      </c>
      <c r="B301" s="2"/>
      <c r="C301" s="2"/>
      <c r="D301" s="2"/>
      <c r="F301" s="10" t="s">
        <v>23</v>
      </c>
      <c r="G301" s="11"/>
      <c r="H301" s="12"/>
      <c r="I301" s="12"/>
      <c r="J301" s="12">
        <f>SUMIF(N302:N331,"=7",J302:J331)</f>
        <v>0</v>
      </c>
      <c r="K301" s="12">
        <f>SUMIF(N302:N331,"=7",K302:K331)</f>
        <v>0</v>
      </c>
      <c r="L301" s="12"/>
      <c r="M301" s="12"/>
      <c r="N301" t="s">
        <v>24</v>
      </c>
      <c r="O301" t="s">
        <v>79</v>
      </c>
    </row>
    <row r="302" spans="1:15" ht="11.25" customHeight="1" x14ac:dyDescent="0.2">
      <c r="A302" s="2">
        <v>1</v>
      </c>
      <c r="B302" s="2"/>
      <c r="C302" s="2"/>
      <c r="D302" s="2"/>
      <c r="F302" s="13" t="s">
        <v>302</v>
      </c>
      <c r="G302" s="28">
        <f>G303</f>
        <v>351.9</v>
      </c>
      <c r="H302" s="28">
        <f>H303</f>
        <v>351.9</v>
      </c>
      <c r="I302" s="14">
        <f>I303</f>
        <v>0</v>
      </c>
      <c r="J302" s="14">
        <f>SUM(J303:J311)</f>
        <v>0</v>
      </c>
      <c r="K302" s="14">
        <f>SUM(K303:K311)</f>
        <v>0</v>
      </c>
      <c r="L302" s="14"/>
      <c r="M302" s="14"/>
      <c r="N302" t="s">
        <v>27</v>
      </c>
      <c r="O302" t="s">
        <v>28</v>
      </c>
    </row>
    <row r="303" spans="1:15" ht="11.25" customHeight="1" x14ac:dyDescent="0.2">
      <c r="A303" s="2" t="s">
        <v>303</v>
      </c>
      <c r="B303" s="2" t="s">
        <v>304</v>
      </c>
      <c r="C303" s="2" t="s">
        <v>107</v>
      </c>
      <c r="D303" s="2" t="s">
        <v>52</v>
      </c>
      <c r="F303" s="15" t="s">
        <v>305</v>
      </c>
      <c r="G303" s="20">
        <v>351.9</v>
      </c>
      <c r="H303" s="21">
        <v>351.9</v>
      </c>
      <c r="I303" s="18"/>
      <c r="J303" s="27">
        <v>0</v>
      </c>
      <c r="K303" s="19">
        <f>G303*J303</f>
        <v>0</v>
      </c>
      <c r="L303" s="19"/>
      <c r="M303" s="37" t="s">
        <v>210</v>
      </c>
      <c r="N303" t="s">
        <v>35</v>
      </c>
      <c r="O303" t="s">
        <v>36</v>
      </c>
    </row>
    <row r="304" spans="1:15" ht="11.25" customHeight="1" x14ac:dyDescent="0.2">
      <c r="A304" s="2" t="s">
        <v>303</v>
      </c>
      <c r="B304" s="2" t="s">
        <v>304</v>
      </c>
      <c r="C304" s="2" t="s">
        <v>107</v>
      </c>
      <c r="D304" s="2" t="s">
        <v>54</v>
      </c>
      <c r="F304" s="15" t="s">
        <v>306</v>
      </c>
      <c r="G304" s="20">
        <v>351.9</v>
      </c>
      <c r="H304" s="21">
        <v>351.9</v>
      </c>
      <c r="I304" s="18"/>
      <c r="J304" s="27">
        <v>0</v>
      </c>
      <c r="K304" s="19">
        <f>G304*J304</f>
        <v>0</v>
      </c>
      <c r="L304" s="19"/>
      <c r="M304" s="37"/>
      <c r="N304" t="s">
        <v>35</v>
      </c>
      <c r="O304" t="s">
        <v>36</v>
      </c>
    </row>
    <row r="305" spans="1:15" ht="11.25" customHeight="1" x14ac:dyDescent="0.2">
      <c r="A305" s="2" t="s">
        <v>303</v>
      </c>
      <c r="B305" s="2" t="s">
        <v>304</v>
      </c>
      <c r="C305" s="2" t="s">
        <v>107</v>
      </c>
      <c r="D305" s="2" t="s">
        <v>56</v>
      </c>
      <c r="F305" s="15" t="s">
        <v>307</v>
      </c>
      <c r="G305" s="20">
        <v>351.9</v>
      </c>
      <c r="H305" s="21">
        <v>351.9</v>
      </c>
      <c r="I305" s="18"/>
      <c r="J305" s="27">
        <v>0</v>
      </c>
      <c r="K305" s="19">
        <f>G305*J305</f>
        <v>0</v>
      </c>
      <c r="L305" s="19"/>
      <c r="M305" s="37"/>
      <c r="N305" t="s">
        <v>35</v>
      </c>
      <c r="O305" t="s">
        <v>36</v>
      </c>
    </row>
    <row r="306" spans="1:15" ht="11.25" customHeight="1" x14ac:dyDescent="0.2">
      <c r="A306" s="2" t="s">
        <v>303</v>
      </c>
      <c r="B306" s="2" t="s">
        <v>304</v>
      </c>
      <c r="C306" s="2" t="s">
        <v>107</v>
      </c>
      <c r="D306" s="2" t="s">
        <v>58</v>
      </c>
      <c r="F306" s="15" t="s">
        <v>308</v>
      </c>
      <c r="G306" s="20">
        <v>351.9</v>
      </c>
      <c r="H306" s="21">
        <v>351.9</v>
      </c>
      <c r="I306" s="18"/>
      <c r="J306" s="27">
        <v>0</v>
      </c>
      <c r="K306" s="19">
        <f>G306*J306</f>
        <v>0</v>
      </c>
      <c r="L306" s="19"/>
      <c r="M306" s="37"/>
      <c r="N306" t="s">
        <v>35</v>
      </c>
      <c r="O306" t="s">
        <v>36</v>
      </c>
    </row>
    <row r="307" spans="1:15" ht="11.25" customHeight="1" x14ac:dyDescent="0.2">
      <c r="A307" s="2" t="s">
        <v>303</v>
      </c>
      <c r="B307" s="2" t="s">
        <v>304</v>
      </c>
      <c r="C307" s="2" t="s">
        <v>107</v>
      </c>
      <c r="D307" s="2" t="s">
        <v>60</v>
      </c>
      <c r="F307" s="15" t="s">
        <v>309</v>
      </c>
      <c r="G307" s="20">
        <v>351.9</v>
      </c>
      <c r="H307" s="21">
        <v>351.9</v>
      </c>
      <c r="I307" s="18"/>
      <c r="J307" s="27">
        <v>0</v>
      </c>
      <c r="K307" s="19">
        <f>G307*J307</f>
        <v>0</v>
      </c>
      <c r="L307" s="19"/>
      <c r="M307" s="37"/>
      <c r="N307" t="s">
        <v>35</v>
      </c>
      <c r="O307" t="s">
        <v>36</v>
      </c>
    </row>
    <row r="308" spans="1:15" ht="10.5" customHeight="1" x14ac:dyDescent="0.2">
      <c r="A308" s="2">
        <v>1</v>
      </c>
      <c r="B308" s="2"/>
      <c r="C308" s="2"/>
      <c r="D308" s="2"/>
      <c r="E308" s="2"/>
      <c r="F308" s="2"/>
      <c r="G308" s="19"/>
      <c r="H308" s="19"/>
      <c r="I308" s="19"/>
      <c r="J308" s="19"/>
      <c r="K308" s="19"/>
      <c r="L308" s="19"/>
      <c r="M308" s="37"/>
      <c r="O308" t="s">
        <v>36</v>
      </c>
    </row>
    <row r="309" spans="1:15" ht="10.5" customHeight="1" x14ac:dyDescent="0.2">
      <c r="A309" s="2">
        <v>1</v>
      </c>
      <c r="B309" s="2"/>
      <c r="C309" s="2"/>
      <c r="D309" s="2"/>
      <c r="E309" s="2"/>
      <c r="F309" s="2"/>
      <c r="G309" s="19"/>
      <c r="H309" s="19"/>
      <c r="I309" s="19"/>
      <c r="J309" s="19"/>
      <c r="K309" s="19"/>
      <c r="L309" s="19"/>
      <c r="M309" s="37"/>
      <c r="O309" t="s">
        <v>36</v>
      </c>
    </row>
    <row r="310" spans="1:15" ht="10.5" customHeight="1" x14ac:dyDescent="0.2">
      <c r="A310" s="2">
        <v>1</v>
      </c>
      <c r="B310" s="2"/>
      <c r="C310" s="2"/>
      <c r="D310" s="2"/>
      <c r="E310" s="2"/>
      <c r="F310" s="2"/>
      <c r="G310" s="19"/>
      <c r="H310" s="19"/>
      <c r="I310" s="19"/>
      <c r="J310" s="19"/>
      <c r="K310" s="19"/>
      <c r="L310" s="19"/>
      <c r="M310" s="37"/>
      <c r="O310" t="s">
        <v>36</v>
      </c>
    </row>
    <row r="311" spans="1:15" ht="10.5" customHeight="1" x14ac:dyDescent="0.2">
      <c r="A311" s="2">
        <v>1</v>
      </c>
      <c r="B311" s="2"/>
      <c r="C311" s="2"/>
      <c r="D311" s="2"/>
      <c r="E311" s="2"/>
      <c r="F311" s="2"/>
      <c r="G311" s="19"/>
      <c r="H311" s="19"/>
      <c r="I311" s="19"/>
      <c r="J311" s="19"/>
      <c r="K311" s="19"/>
      <c r="L311" s="19"/>
      <c r="M311" s="37"/>
      <c r="O311" t="s">
        <v>36</v>
      </c>
    </row>
    <row r="312" spans="1:15" ht="11.25" customHeight="1" x14ac:dyDescent="0.2">
      <c r="A312" s="2">
        <v>1</v>
      </c>
      <c r="B312" s="2"/>
      <c r="C312" s="2"/>
      <c r="D312" s="2"/>
      <c r="F312" s="13" t="s">
        <v>310</v>
      </c>
      <c r="G312" s="26">
        <f>G313</f>
        <v>373.98</v>
      </c>
      <c r="H312" s="26">
        <f>H313</f>
        <v>373.98</v>
      </c>
      <c r="I312" s="14">
        <f>I313</f>
        <v>0</v>
      </c>
      <c r="J312" s="14">
        <f>SUM(J313:J321)</f>
        <v>0</v>
      </c>
      <c r="K312" s="14">
        <f>SUM(K313:K321)</f>
        <v>0</v>
      </c>
      <c r="L312" s="14"/>
      <c r="M312" s="14"/>
      <c r="N312" t="s">
        <v>27</v>
      </c>
      <c r="O312" t="s">
        <v>28</v>
      </c>
    </row>
    <row r="313" spans="1:15" ht="11.25" customHeight="1" x14ac:dyDescent="0.2">
      <c r="A313" s="2" t="s">
        <v>311</v>
      </c>
      <c r="B313" s="2" t="s">
        <v>312</v>
      </c>
      <c r="C313" s="2" t="s">
        <v>119</v>
      </c>
      <c r="D313" s="2" t="s">
        <v>52</v>
      </c>
      <c r="F313" s="15" t="s">
        <v>313</v>
      </c>
      <c r="G313" s="16">
        <v>373.98</v>
      </c>
      <c r="H313" s="17">
        <v>373.98</v>
      </c>
      <c r="I313" s="18"/>
      <c r="J313" s="27">
        <v>0</v>
      </c>
      <c r="K313" s="19">
        <f>G313*J313</f>
        <v>0</v>
      </c>
      <c r="L313" s="19"/>
      <c r="M313" s="37" t="s">
        <v>210</v>
      </c>
      <c r="N313" t="s">
        <v>35</v>
      </c>
      <c r="O313" t="s">
        <v>36</v>
      </c>
    </row>
    <row r="314" spans="1:15" ht="11.25" customHeight="1" x14ac:dyDescent="0.2">
      <c r="A314" s="2" t="s">
        <v>311</v>
      </c>
      <c r="B314" s="2" t="s">
        <v>312</v>
      </c>
      <c r="C314" s="2" t="s">
        <v>119</v>
      </c>
      <c r="D314" s="2" t="s">
        <v>54</v>
      </c>
      <c r="F314" s="15" t="s">
        <v>314</v>
      </c>
      <c r="G314" s="16">
        <v>373.98</v>
      </c>
      <c r="H314" s="17">
        <v>373.98</v>
      </c>
      <c r="I314" s="18"/>
      <c r="J314" s="27">
        <v>0</v>
      </c>
      <c r="K314" s="19">
        <f>G314*J314</f>
        <v>0</v>
      </c>
      <c r="L314" s="19"/>
      <c r="M314" s="37"/>
      <c r="N314" t="s">
        <v>35</v>
      </c>
      <c r="O314" t="s">
        <v>36</v>
      </c>
    </row>
    <row r="315" spans="1:15" ht="11.25" customHeight="1" x14ac:dyDescent="0.2">
      <c r="A315" s="2" t="s">
        <v>311</v>
      </c>
      <c r="B315" s="2" t="s">
        <v>312</v>
      </c>
      <c r="C315" s="2" t="s">
        <v>119</v>
      </c>
      <c r="D315" s="2" t="s">
        <v>56</v>
      </c>
      <c r="F315" s="15" t="s">
        <v>315</v>
      </c>
      <c r="G315" s="16">
        <v>373.98</v>
      </c>
      <c r="H315" s="17">
        <v>373.98</v>
      </c>
      <c r="I315" s="18"/>
      <c r="J315" s="27">
        <v>0</v>
      </c>
      <c r="K315" s="19">
        <f>G315*J315</f>
        <v>0</v>
      </c>
      <c r="L315" s="19"/>
      <c r="M315" s="37"/>
      <c r="N315" t="s">
        <v>35</v>
      </c>
      <c r="O315" t="s">
        <v>36</v>
      </c>
    </row>
    <row r="316" spans="1:15" ht="11.25" customHeight="1" x14ac:dyDescent="0.2">
      <c r="A316" s="2" t="s">
        <v>311</v>
      </c>
      <c r="B316" s="2" t="s">
        <v>312</v>
      </c>
      <c r="C316" s="2" t="s">
        <v>119</v>
      </c>
      <c r="D316" s="2" t="s">
        <v>58</v>
      </c>
      <c r="F316" s="15" t="s">
        <v>316</v>
      </c>
      <c r="G316" s="16">
        <v>373.98</v>
      </c>
      <c r="H316" s="17">
        <v>373.98</v>
      </c>
      <c r="I316" s="18"/>
      <c r="J316" s="27">
        <v>0</v>
      </c>
      <c r="K316" s="19">
        <f>G316*J316</f>
        <v>0</v>
      </c>
      <c r="L316" s="19"/>
      <c r="M316" s="37"/>
      <c r="N316" t="s">
        <v>35</v>
      </c>
      <c r="O316" t="s">
        <v>36</v>
      </c>
    </row>
    <row r="317" spans="1:15" ht="11.25" customHeight="1" x14ac:dyDescent="0.2">
      <c r="A317" s="2" t="s">
        <v>311</v>
      </c>
      <c r="B317" s="2" t="s">
        <v>312</v>
      </c>
      <c r="C317" s="2" t="s">
        <v>119</v>
      </c>
      <c r="D317" s="2" t="s">
        <v>60</v>
      </c>
      <c r="F317" s="15" t="s">
        <v>317</v>
      </c>
      <c r="G317" s="16">
        <v>373.98</v>
      </c>
      <c r="H317" s="17">
        <v>373.98</v>
      </c>
      <c r="I317" s="18"/>
      <c r="J317" s="27">
        <v>0</v>
      </c>
      <c r="K317" s="19">
        <f>G317*J317</f>
        <v>0</v>
      </c>
      <c r="L317" s="19"/>
      <c r="M317" s="37"/>
      <c r="N317" t="s">
        <v>35</v>
      </c>
      <c r="O317" t="s">
        <v>36</v>
      </c>
    </row>
    <row r="318" spans="1:15" ht="10.5" customHeight="1" x14ac:dyDescent="0.2">
      <c r="A318" s="2">
        <v>1</v>
      </c>
      <c r="B318" s="2"/>
      <c r="C318" s="2"/>
      <c r="D318" s="2"/>
      <c r="E318" s="2"/>
      <c r="F318" s="2"/>
      <c r="G318" s="19"/>
      <c r="H318" s="19"/>
      <c r="I318" s="19"/>
      <c r="J318" s="19"/>
      <c r="K318" s="19"/>
      <c r="L318" s="19"/>
      <c r="M318" s="37"/>
      <c r="O318" t="s">
        <v>36</v>
      </c>
    </row>
    <row r="319" spans="1:15" ht="10.5" customHeight="1" x14ac:dyDescent="0.2">
      <c r="A319" s="2">
        <v>1</v>
      </c>
      <c r="B319" s="2"/>
      <c r="C319" s="2"/>
      <c r="D319" s="2"/>
      <c r="E319" s="2"/>
      <c r="F319" s="2"/>
      <c r="G319" s="19"/>
      <c r="H319" s="19"/>
      <c r="I319" s="19"/>
      <c r="J319" s="19"/>
      <c r="K319" s="19"/>
      <c r="L319" s="19"/>
      <c r="M319" s="37"/>
      <c r="O319" t="s">
        <v>36</v>
      </c>
    </row>
    <row r="320" spans="1:15" ht="10.5" customHeight="1" x14ac:dyDescent="0.2">
      <c r="A320" s="2">
        <v>1</v>
      </c>
      <c r="B320" s="2"/>
      <c r="C320" s="2"/>
      <c r="D320" s="2"/>
      <c r="E320" s="2"/>
      <c r="F320" s="2"/>
      <c r="G320" s="19"/>
      <c r="H320" s="19"/>
      <c r="I320" s="19"/>
      <c r="J320" s="19"/>
      <c r="K320" s="19"/>
      <c r="L320" s="19"/>
      <c r="M320" s="37"/>
      <c r="O320" t="s">
        <v>36</v>
      </c>
    </row>
    <row r="321" spans="1:15" ht="10.5" customHeight="1" x14ac:dyDescent="0.2">
      <c r="A321" s="2">
        <v>1</v>
      </c>
      <c r="B321" s="2"/>
      <c r="C321" s="2"/>
      <c r="D321" s="2"/>
      <c r="E321" s="2"/>
      <c r="F321" s="2"/>
      <c r="G321" s="19"/>
      <c r="H321" s="19"/>
      <c r="I321" s="19"/>
      <c r="J321" s="19"/>
      <c r="K321" s="19"/>
      <c r="L321" s="19"/>
      <c r="M321" s="37"/>
      <c r="O321" t="s">
        <v>36</v>
      </c>
    </row>
    <row r="322" spans="1:15" ht="11.25" customHeight="1" x14ac:dyDescent="0.2">
      <c r="A322" s="2">
        <v>1</v>
      </c>
      <c r="B322" s="2"/>
      <c r="C322" s="2"/>
      <c r="D322" s="2"/>
      <c r="F322" s="13" t="s">
        <v>318</v>
      </c>
      <c r="G322" s="26">
        <f>G323</f>
        <v>383.64</v>
      </c>
      <c r="H322" s="26">
        <f>H323</f>
        <v>383.64</v>
      </c>
      <c r="I322" s="14">
        <f>I323</f>
        <v>0</v>
      </c>
      <c r="J322" s="14">
        <f>SUM(J323:J331)</f>
        <v>0</v>
      </c>
      <c r="K322" s="14">
        <f>SUM(K323:K331)</f>
        <v>0</v>
      </c>
      <c r="L322" s="14"/>
      <c r="M322" s="14"/>
      <c r="N322" t="s">
        <v>27</v>
      </c>
      <c r="O322" t="s">
        <v>28</v>
      </c>
    </row>
    <row r="323" spans="1:15" ht="11.25" customHeight="1" x14ac:dyDescent="0.2">
      <c r="A323" s="2" t="s">
        <v>319</v>
      </c>
      <c r="B323" s="2" t="s">
        <v>320</v>
      </c>
      <c r="C323" s="2" t="s">
        <v>119</v>
      </c>
      <c r="D323" s="2" t="s">
        <v>52</v>
      </c>
      <c r="F323" s="15" t="s">
        <v>321</v>
      </c>
      <c r="G323" s="16">
        <v>383.64</v>
      </c>
      <c r="H323" s="17">
        <v>383.64</v>
      </c>
      <c r="I323" s="18"/>
      <c r="J323" s="27">
        <v>0</v>
      </c>
      <c r="K323" s="19">
        <f>G323*J323</f>
        <v>0</v>
      </c>
      <c r="L323" s="19"/>
      <c r="M323" s="37" t="s">
        <v>299</v>
      </c>
      <c r="N323" t="s">
        <v>35</v>
      </c>
      <c r="O323" t="s">
        <v>36</v>
      </c>
    </row>
    <row r="324" spans="1:15" ht="11.25" customHeight="1" x14ac:dyDescent="0.2">
      <c r="A324" s="2" t="s">
        <v>319</v>
      </c>
      <c r="B324" s="2" t="s">
        <v>320</v>
      </c>
      <c r="C324" s="2" t="s">
        <v>119</v>
      </c>
      <c r="D324" s="2" t="s">
        <v>54</v>
      </c>
      <c r="F324" s="15" t="s">
        <v>322</v>
      </c>
      <c r="G324" s="16">
        <v>383.64</v>
      </c>
      <c r="H324" s="17">
        <v>383.64</v>
      </c>
      <c r="I324" s="18"/>
      <c r="J324" s="27">
        <v>0</v>
      </c>
      <c r="K324" s="19">
        <f>G324*J324</f>
        <v>0</v>
      </c>
      <c r="L324" s="19"/>
      <c r="M324" s="37"/>
      <c r="N324" t="s">
        <v>35</v>
      </c>
      <c r="O324" t="s">
        <v>36</v>
      </c>
    </row>
    <row r="325" spans="1:15" ht="11.25" customHeight="1" x14ac:dyDescent="0.2">
      <c r="A325" s="2" t="s">
        <v>319</v>
      </c>
      <c r="B325" s="2" t="s">
        <v>320</v>
      </c>
      <c r="C325" s="2" t="s">
        <v>119</v>
      </c>
      <c r="D325" s="2" t="s">
        <v>56</v>
      </c>
      <c r="F325" s="15" t="s">
        <v>323</v>
      </c>
      <c r="G325" s="16">
        <v>383.64</v>
      </c>
      <c r="H325" s="17">
        <v>383.64</v>
      </c>
      <c r="I325" s="18"/>
      <c r="J325" s="27">
        <v>0</v>
      </c>
      <c r="K325" s="19">
        <f>G325*J325</f>
        <v>0</v>
      </c>
      <c r="L325" s="19"/>
      <c r="M325" s="37"/>
      <c r="N325" t="s">
        <v>35</v>
      </c>
      <c r="O325" t="s">
        <v>36</v>
      </c>
    </row>
    <row r="326" spans="1:15" ht="11.25" customHeight="1" x14ac:dyDescent="0.2">
      <c r="A326" s="2" t="s">
        <v>319</v>
      </c>
      <c r="B326" s="2" t="s">
        <v>320</v>
      </c>
      <c r="C326" s="2" t="s">
        <v>119</v>
      </c>
      <c r="D326" s="2" t="s">
        <v>58</v>
      </c>
      <c r="F326" s="15" t="s">
        <v>324</v>
      </c>
      <c r="G326" s="16">
        <v>383.64</v>
      </c>
      <c r="H326" s="17">
        <v>383.64</v>
      </c>
      <c r="I326" s="18"/>
      <c r="J326" s="27">
        <v>0</v>
      </c>
      <c r="K326" s="19">
        <f>G326*J326</f>
        <v>0</v>
      </c>
      <c r="L326" s="19"/>
      <c r="M326" s="37"/>
      <c r="N326" t="s">
        <v>35</v>
      </c>
      <c r="O326" t="s">
        <v>36</v>
      </c>
    </row>
    <row r="327" spans="1:15" ht="11.25" customHeight="1" x14ac:dyDescent="0.2">
      <c r="A327" s="2" t="s">
        <v>319</v>
      </c>
      <c r="B327" s="2" t="s">
        <v>320</v>
      </c>
      <c r="C327" s="2" t="s">
        <v>119</v>
      </c>
      <c r="D327" s="2" t="s">
        <v>60</v>
      </c>
      <c r="F327" s="15" t="s">
        <v>325</v>
      </c>
      <c r="G327" s="16">
        <v>383.64</v>
      </c>
      <c r="H327" s="17">
        <v>383.64</v>
      </c>
      <c r="I327" s="18"/>
      <c r="J327" s="27">
        <v>0</v>
      </c>
      <c r="K327" s="19">
        <f>G327*J327</f>
        <v>0</v>
      </c>
      <c r="L327" s="19"/>
      <c r="M327" s="37"/>
      <c r="N327" t="s">
        <v>35</v>
      </c>
      <c r="O327" t="s">
        <v>36</v>
      </c>
    </row>
    <row r="328" spans="1:15" ht="10.5" customHeight="1" x14ac:dyDescent="0.2">
      <c r="A328" s="2">
        <v>1</v>
      </c>
      <c r="B328" s="2"/>
      <c r="C328" s="2"/>
      <c r="D328" s="2"/>
      <c r="E328" s="2"/>
      <c r="F328" s="2"/>
      <c r="G328" s="19"/>
      <c r="H328" s="19"/>
      <c r="I328" s="19"/>
      <c r="J328" s="19"/>
      <c r="K328" s="19"/>
      <c r="L328" s="19"/>
      <c r="M328" s="37"/>
      <c r="O328" t="s">
        <v>36</v>
      </c>
    </row>
    <row r="329" spans="1:15" ht="10.5" customHeight="1" x14ac:dyDescent="0.2">
      <c r="A329" s="2">
        <v>1</v>
      </c>
      <c r="B329" s="2"/>
      <c r="C329" s="2"/>
      <c r="D329" s="2"/>
      <c r="E329" s="2"/>
      <c r="F329" s="2"/>
      <c r="G329" s="19"/>
      <c r="H329" s="19"/>
      <c r="I329" s="19"/>
      <c r="J329" s="19"/>
      <c r="K329" s="19"/>
      <c r="L329" s="19"/>
      <c r="M329" s="37"/>
      <c r="O329" t="s">
        <v>36</v>
      </c>
    </row>
    <row r="330" spans="1:15" ht="10.5" customHeight="1" x14ac:dyDescent="0.2">
      <c r="A330" s="2">
        <v>1</v>
      </c>
      <c r="B330" s="2"/>
      <c r="C330" s="2"/>
      <c r="D330" s="2"/>
      <c r="E330" s="2"/>
      <c r="F330" s="2"/>
      <c r="G330" s="19"/>
      <c r="H330" s="19"/>
      <c r="I330" s="19"/>
      <c r="J330" s="19"/>
      <c r="K330" s="19"/>
      <c r="L330" s="19"/>
      <c r="M330" s="37"/>
      <c r="O330" t="s">
        <v>36</v>
      </c>
    </row>
    <row r="331" spans="1:15" ht="10.5" customHeight="1" x14ac:dyDescent="0.2">
      <c r="A331" s="2">
        <v>1</v>
      </c>
      <c r="B331" s="2"/>
      <c r="C331" s="2"/>
      <c r="D331" s="2"/>
      <c r="E331" s="2"/>
      <c r="F331" s="2"/>
      <c r="G331" s="19"/>
      <c r="H331" s="19"/>
      <c r="I331" s="19"/>
      <c r="J331" s="19"/>
      <c r="K331" s="19"/>
      <c r="L331" s="19"/>
      <c r="M331" s="37"/>
      <c r="O331" t="s">
        <v>36</v>
      </c>
    </row>
    <row r="332" spans="1:15" ht="14.25" customHeight="1" x14ac:dyDescent="0.25">
      <c r="A332" s="2">
        <v>1</v>
      </c>
      <c r="B332" s="2"/>
      <c r="C332" s="2"/>
      <c r="D332" s="2"/>
      <c r="F332" s="10" t="s">
        <v>78</v>
      </c>
      <c r="G332" s="11"/>
      <c r="H332" s="12"/>
      <c r="I332" s="12"/>
      <c r="J332" s="12">
        <f>SUMIF(N333:N333,"=6",J333:J333)</f>
        <v>0</v>
      </c>
      <c r="K332" s="12">
        <f>SUMIF(N333:N333,"=6",K333:K333)</f>
        <v>0</v>
      </c>
      <c r="L332" s="12"/>
      <c r="M332" s="12"/>
      <c r="N332" t="s">
        <v>21</v>
      </c>
      <c r="O332" t="s">
        <v>22</v>
      </c>
    </row>
    <row r="333" spans="1:15" ht="14.25" customHeight="1" x14ac:dyDescent="0.25">
      <c r="A333" s="2">
        <v>1</v>
      </c>
      <c r="B333" s="2"/>
      <c r="C333" s="2"/>
      <c r="D333" s="2"/>
      <c r="F333" s="10" t="s">
        <v>23</v>
      </c>
      <c r="G333" s="11"/>
      <c r="H333" s="12"/>
      <c r="I333" s="12"/>
      <c r="J333" s="12">
        <f>SUMIF(N334:N356,"=7",J334:J356)</f>
        <v>0</v>
      </c>
      <c r="K333" s="12">
        <f>SUMIF(N334:N356,"=7",K334:K356)</f>
        <v>0</v>
      </c>
      <c r="L333" s="12"/>
      <c r="M333" s="12"/>
      <c r="N333" t="s">
        <v>24</v>
      </c>
      <c r="O333" t="s">
        <v>259</v>
      </c>
    </row>
    <row r="334" spans="1:15" ht="11.25" customHeight="1" x14ac:dyDescent="0.2">
      <c r="A334" s="2">
        <v>1</v>
      </c>
      <c r="B334" s="2"/>
      <c r="C334" s="2"/>
      <c r="D334" s="2"/>
      <c r="F334" s="13" t="s">
        <v>326</v>
      </c>
      <c r="G334" s="28">
        <f>G335</f>
        <v>434.7</v>
      </c>
      <c r="H334" s="28">
        <f>H335</f>
        <v>434.7</v>
      </c>
      <c r="I334" s="14">
        <f>I335</f>
        <v>0</v>
      </c>
      <c r="J334" s="14">
        <f>SUM(J335:J346)</f>
        <v>0</v>
      </c>
      <c r="K334" s="14">
        <f>SUM(K335:K346)</f>
        <v>0</v>
      </c>
      <c r="L334" s="14"/>
      <c r="M334" s="14"/>
      <c r="N334" t="s">
        <v>27</v>
      </c>
      <c r="O334" t="s">
        <v>171</v>
      </c>
    </row>
    <row r="335" spans="1:15" ht="11.25" customHeight="1" x14ac:dyDescent="0.2">
      <c r="A335" s="2" t="s">
        <v>327</v>
      </c>
      <c r="B335" s="2" t="s">
        <v>328</v>
      </c>
      <c r="C335" s="2" t="s">
        <v>107</v>
      </c>
      <c r="D335" s="2" t="s">
        <v>83</v>
      </c>
      <c r="F335" s="15" t="s">
        <v>329</v>
      </c>
      <c r="G335" s="20">
        <v>434.7</v>
      </c>
      <c r="H335" s="21">
        <v>434.7</v>
      </c>
      <c r="I335" s="18"/>
      <c r="J335" s="27">
        <v>0</v>
      </c>
      <c r="K335" s="19">
        <f t="shared" ref="K335:K346" si="15">G335*J335</f>
        <v>0</v>
      </c>
      <c r="L335" s="19"/>
      <c r="M335" s="37" t="s">
        <v>210</v>
      </c>
      <c r="N335" t="s">
        <v>35</v>
      </c>
      <c r="O335" t="s">
        <v>36</v>
      </c>
    </row>
    <row r="336" spans="1:15" ht="11.25" customHeight="1" x14ac:dyDescent="0.2">
      <c r="A336" s="2" t="s">
        <v>327</v>
      </c>
      <c r="B336" s="2" t="s">
        <v>328</v>
      </c>
      <c r="C336" s="2" t="s">
        <v>119</v>
      </c>
      <c r="D336" s="2" t="s">
        <v>83</v>
      </c>
      <c r="F336" s="15" t="s">
        <v>330</v>
      </c>
      <c r="G336" s="20">
        <v>434.7</v>
      </c>
      <c r="H336" s="21">
        <v>434.7</v>
      </c>
      <c r="I336" s="18"/>
      <c r="J336" s="27">
        <v>0</v>
      </c>
      <c r="K336" s="19">
        <f t="shared" si="15"/>
        <v>0</v>
      </c>
      <c r="L336" s="19"/>
      <c r="M336" s="37"/>
      <c r="N336" t="s">
        <v>35</v>
      </c>
      <c r="O336" t="s">
        <v>36</v>
      </c>
    </row>
    <row r="337" spans="1:15" ht="11.25" customHeight="1" x14ac:dyDescent="0.2">
      <c r="A337" s="2" t="s">
        <v>327</v>
      </c>
      <c r="B337" s="2" t="s">
        <v>328</v>
      </c>
      <c r="C337" s="2" t="s">
        <v>107</v>
      </c>
      <c r="D337" s="2" t="s">
        <v>85</v>
      </c>
      <c r="F337" s="15" t="s">
        <v>331</v>
      </c>
      <c r="G337" s="20">
        <v>434.7</v>
      </c>
      <c r="H337" s="21">
        <v>434.7</v>
      </c>
      <c r="I337" s="18"/>
      <c r="J337" s="27">
        <v>0</v>
      </c>
      <c r="K337" s="19">
        <f t="shared" si="15"/>
        <v>0</v>
      </c>
      <c r="L337" s="19"/>
      <c r="M337" s="37"/>
      <c r="N337" t="s">
        <v>35</v>
      </c>
      <c r="O337" t="s">
        <v>36</v>
      </c>
    </row>
    <row r="338" spans="1:15" ht="11.25" customHeight="1" x14ac:dyDescent="0.2">
      <c r="A338" s="2" t="s">
        <v>327</v>
      </c>
      <c r="B338" s="2" t="s">
        <v>328</v>
      </c>
      <c r="C338" s="2" t="s">
        <v>119</v>
      </c>
      <c r="D338" s="2" t="s">
        <v>85</v>
      </c>
      <c r="F338" s="15" t="s">
        <v>332</v>
      </c>
      <c r="G338" s="20">
        <v>434.7</v>
      </c>
      <c r="H338" s="21">
        <v>434.7</v>
      </c>
      <c r="I338" s="18"/>
      <c r="J338" s="27">
        <v>0</v>
      </c>
      <c r="K338" s="19">
        <f t="shared" si="15"/>
        <v>0</v>
      </c>
      <c r="L338" s="19"/>
      <c r="M338" s="37"/>
      <c r="N338" t="s">
        <v>35</v>
      </c>
      <c r="O338" t="s">
        <v>36</v>
      </c>
    </row>
    <row r="339" spans="1:15" ht="11.25" customHeight="1" x14ac:dyDescent="0.2">
      <c r="A339" s="2" t="s">
        <v>327</v>
      </c>
      <c r="B339" s="2" t="s">
        <v>328</v>
      </c>
      <c r="C339" s="2" t="s">
        <v>107</v>
      </c>
      <c r="D339" s="2" t="s">
        <v>87</v>
      </c>
      <c r="F339" s="15" t="s">
        <v>333</v>
      </c>
      <c r="G339" s="20">
        <v>434.7</v>
      </c>
      <c r="H339" s="21">
        <v>434.7</v>
      </c>
      <c r="I339" s="18"/>
      <c r="J339" s="27">
        <v>0</v>
      </c>
      <c r="K339" s="19">
        <f t="shared" si="15"/>
        <v>0</v>
      </c>
      <c r="L339" s="19"/>
      <c r="M339" s="37"/>
      <c r="N339" t="s">
        <v>35</v>
      </c>
      <c r="O339" t="s">
        <v>36</v>
      </c>
    </row>
    <row r="340" spans="1:15" ht="11.25" customHeight="1" x14ac:dyDescent="0.2">
      <c r="A340" s="2" t="s">
        <v>327</v>
      </c>
      <c r="B340" s="2" t="s">
        <v>328</v>
      </c>
      <c r="C340" s="2" t="s">
        <v>119</v>
      </c>
      <c r="D340" s="2" t="s">
        <v>87</v>
      </c>
      <c r="F340" s="15" t="s">
        <v>334</v>
      </c>
      <c r="G340" s="20">
        <v>434.7</v>
      </c>
      <c r="H340" s="21">
        <v>434.7</v>
      </c>
      <c r="I340" s="18"/>
      <c r="J340" s="27">
        <v>0</v>
      </c>
      <c r="K340" s="19">
        <f t="shared" si="15"/>
        <v>0</v>
      </c>
      <c r="L340" s="19"/>
      <c r="M340" s="37"/>
      <c r="N340" t="s">
        <v>35</v>
      </c>
      <c r="O340" t="s">
        <v>36</v>
      </c>
    </row>
    <row r="341" spans="1:15" ht="11.25" customHeight="1" x14ac:dyDescent="0.2">
      <c r="A341" s="2" t="s">
        <v>327</v>
      </c>
      <c r="B341" s="2" t="s">
        <v>328</v>
      </c>
      <c r="C341" s="2" t="s">
        <v>107</v>
      </c>
      <c r="D341" s="2" t="s">
        <v>89</v>
      </c>
      <c r="F341" s="15" t="s">
        <v>335</v>
      </c>
      <c r="G341" s="20">
        <v>434.7</v>
      </c>
      <c r="H341" s="21">
        <v>434.7</v>
      </c>
      <c r="I341" s="18"/>
      <c r="J341" s="27">
        <v>0</v>
      </c>
      <c r="K341" s="19">
        <f t="shared" si="15"/>
        <v>0</v>
      </c>
      <c r="L341" s="19"/>
      <c r="M341" s="37"/>
      <c r="N341" t="s">
        <v>35</v>
      </c>
      <c r="O341" t="s">
        <v>36</v>
      </c>
    </row>
    <row r="342" spans="1:15" ht="11.25" customHeight="1" x14ac:dyDescent="0.2">
      <c r="A342" s="2" t="s">
        <v>327</v>
      </c>
      <c r="B342" s="2" t="s">
        <v>328</v>
      </c>
      <c r="C342" s="2" t="s">
        <v>119</v>
      </c>
      <c r="D342" s="2" t="s">
        <v>89</v>
      </c>
      <c r="F342" s="15" t="s">
        <v>336</v>
      </c>
      <c r="G342" s="20">
        <v>434.7</v>
      </c>
      <c r="H342" s="21">
        <v>434.7</v>
      </c>
      <c r="I342" s="18"/>
      <c r="J342" s="27">
        <v>0</v>
      </c>
      <c r="K342" s="19">
        <f t="shared" si="15"/>
        <v>0</v>
      </c>
      <c r="L342" s="19"/>
      <c r="M342" s="37"/>
      <c r="N342" t="s">
        <v>35</v>
      </c>
      <c r="O342" t="s">
        <v>36</v>
      </c>
    </row>
    <row r="343" spans="1:15" ht="11.25" customHeight="1" x14ac:dyDescent="0.2">
      <c r="A343" s="2" t="s">
        <v>327</v>
      </c>
      <c r="B343" s="2" t="s">
        <v>328</v>
      </c>
      <c r="C343" s="2" t="s">
        <v>107</v>
      </c>
      <c r="D343" s="2" t="s">
        <v>91</v>
      </c>
      <c r="F343" s="15" t="s">
        <v>337</v>
      </c>
      <c r="G343" s="20">
        <v>434.7</v>
      </c>
      <c r="H343" s="21">
        <v>434.7</v>
      </c>
      <c r="I343" s="18"/>
      <c r="J343" s="27">
        <v>0</v>
      </c>
      <c r="K343" s="19">
        <f t="shared" si="15"/>
        <v>0</v>
      </c>
      <c r="L343" s="19"/>
      <c r="M343" s="37"/>
      <c r="N343" t="s">
        <v>35</v>
      </c>
      <c r="O343" t="s">
        <v>36</v>
      </c>
    </row>
    <row r="344" spans="1:15" ht="11.25" customHeight="1" x14ac:dyDescent="0.2">
      <c r="A344" s="2" t="s">
        <v>327</v>
      </c>
      <c r="B344" s="2" t="s">
        <v>328</v>
      </c>
      <c r="C344" s="2" t="s">
        <v>119</v>
      </c>
      <c r="D344" s="2" t="s">
        <v>91</v>
      </c>
      <c r="F344" s="15" t="s">
        <v>338</v>
      </c>
      <c r="G344" s="20">
        <v>434.7</v>
      </c>
      <c r="H344" s="21">
        <v>434.7</v>
      </c>
      <c r="I344" s="18"/>
      <c r="J344" s="27">
        <v>0</v>
      </c>
      <c r="K344" s="19">
        <f t="shared" si="15"/>
        <v>0</v>
      </c>
      <c r="L344" s="19"/>
      <c r="M344" s="37"/>
      <c r="N344" t="s">
        <v>35</v>
      </c>
      <c r="O344" t="s">
        <v>36</v>
      </c>
    </row>
    <row r="345" spans="1:15" ht="11.25" customHeight="1" x14ac:dyDescent="0.2">
      <c r="A345" s="2" t="s">
        <v>327</v>
      </c>
      <c r="B345" s="2" t="s">
        <v>328</v>
      </c>
      <c r="C345" s="2" t="s">
        <v>107</v>
      </c>
      <c r="D345" s="2" t="s">
        <v>93</v>
      </c>
      <c r="F345" s="15" t="s">
        <v>339</v>
      </c>
      <c r="G345" s="20">
        <v>434.7</v>
      </c>
      <c r="H345" s="21">
        <v>434.7</v>
      </c>
      <c r="I345" s="18"/>
      <c r="J345" s="27">
        <v>0</v>
      </c>
      <c r="K345" s="19">
        <f t="shared" si="15"/>
        <v>0</v>
      </c>
      <c r="L345" s="19"/>
      <c r="M345" s="37"/>
      <c r="N345" t="s">
        <v>35</v>
      </c>
      <c r="O345" t="s">
        <v>36</v>
      </c>
    </row>
    <row r="346" spans="1:15" ht="11.25" customHeight="1" x14ac:dyDescent="0.2">
      <c r="A346" s="2" t="s">
        <v>327</v>
      </c>
      <c r="B346" s="2" t="s">
        <v>328</v>
      </c>
      <c r="C346" s="2" t="s">
        <v>119</v>
      </c>
      <c r="D346" s="2" t="s">
        <v>93</v>
      </c>
      <c r="F346" s="15" t="s">
        <v>340</v>
      </c>
      <c r="G346" s="20">
        <v>434.7</v>
      </c>
      <c r="H346" s="21">
        <v>434.7</v>
      </c>
      <c r="I346" s="18"/>
      <c r="J346" s="27">
        <v>0</v>
      </c>
      <c r="K346" s="19">
        <f t="shared" si="15"/>
        <v>0</v>
      </c>
      <c r="L346" s="19"/>
      <c r="M346" s="37"/>
      <c r="N346" t="s">
        <v>35</v>
      </c>
      <c r="O346" t="s">
        <v>36</v>
      </c>
    </row>
    <row r="347" spans="1:15" ht="11.25" customHeight="1" x14ac:dyDescent="0.2">
      <c r="A347" s="2">
        <v>1</v>
      </c>
      <c r="B347" s="2"/>
      <c r="C347" s="2"/>
      <c r="D347" s="2"/>
      <c r="F347" s="13" t="s">
        <v>341</v>
      </c>
      <c r="G347" s="28">
        <f>G348</f>
        <v>441.6</v>
      </c>
      <c r="H347" s="28">
        <f>H348</f>
        <v>441.6</v>
      </c>
      <c r="I347" s="14">
        <f>I348</f>
        <v>0</v>
      </c>
      <c r="J347" s="14">
        <f>SUM(J348:J356)</f>
        <v>0</v>
      </c>
      <c r="K347" s="14">
        <f>SUM(K348:K356)</f>
        <v>0</v>
      </c>
      <c r="L347" s="14"/>
      <c r="M347" s="14"/>
      <c r="N347" t="s">
        <v>27</v>
      </c>
      <c r="O347" t="s">
        <v>28</v>
      </c>
    </row>
    <row r="348" spans="1:15" ht="11.25" customHeight="1" x14ac:dyDescent="0.2">
      <c r="A348" s="2" t="s">
        <v>342</v>
      </c>
      <c r="B348" s="2" t="s">
        <v>343</v>
      </c>
      <c r="C348" s="2" t="s">
        <v>119</v>
      </c>
      <c r="D348" s="2" t="s">
        <v>83</v>
      </c>
      <c r="F348" s="15" t="s">
        <v>344</v>
      </c>
      <c r="G348" s="20">
        <v>441.6</v>
      </c>
      <c r="H348" s="21">
        <v>441.6</v>
      </c>
      <c r="I348" s="18"/>
      <c r="J348" s="27">
        <v>0</v>
      </c>
      <c r="K348" s="19">
        <f t="shared" ref="K348:K353" si="16">G348*J348</f>
        <v>0</v>
      </c>
      <c r="L348" s="19"/>
      <c r="M348" s="37" t="s">
        <v>299</v>
      </c>
      <c r="N348" t="s">
        <v>35</v>
      </c>
      <c r="O348" t="s">
        <v>36</v>
      </c>
    </row>
    <row r="349" spans="1:15" ht="11.25" customHeight="1" x14ac:dyDescent="0.2">
      <c r="A349" s="2" t="s">
        <v>342</v>
      </c>
      <c r="B349" s="2" t="s">
        <v>343</v>
      </c>
      <c r="C349" s="2" t="s">
        <v>119</v>
      </c>
      <c r="D349" s="2" t="s">
        <v>85</v>
      </c>
      <c r="F349" s="15" t="s">
        <v>345</v>
      </c>
      <c r="G349" s="20">
        <v>441.6</v>
      </c>
      <c r="H349" s="21">
        <v>441.6</v>
      </c>
      <c r="I349" s="18"/>
      <c r="J349" s="27">
        <v>0</v>
      </c>
      <c r="K349" s="19">
        <f t="shared" si="16"/>
        <v>0</v>
      </c>
      <c r="L349" s="19"/>
      <c r="M349" s="37"/>
      <c r="N349" t="s">
        <v>35</v>
      </c>
      <c r="O349" t="s">
        <v>36</v>
      </c>
    </row>
    <row r="350" spans="1:15" ht="11.25" customHeight="1" x14ac:dyDescent="0.2">
      <c r="A350" s="2" t="s">
        <v>342</v>
      </c>
      <c r="B350" s="2" t="s">
        <v>343</v>
      </c>
      <c r="C350" s="2" t="s">
        <v>119</v>
      </c>
      <c r="D350" s="2" t="s">
        <v>87</v>
      </c>
      <c r="F350" s="15" t="s">
        <v>346</v>
      </c>
      <c r="G350" s="20">
        <v>441.6</v>
      </c>
      <c r="H350" s="21">
        <v>441.6</v>
      </c>
      <c r="I350" s="18"/>
      <c r="J350" s="27">
        <v>0</v>
      </c>
      <c r="K350" s="19">
        <f t="shared" si="16"/>
        <v>0</v>
      </c>
      <c r="L350" s="19"/>
      <c r="M350" s="37"/>
      <c r="N350" t="s">
        <v>35</v>
      </c>
      <c r="O350" t="s">
        <v>36</v>
      </c>
    </row>
    <row r="351" spans="1:15" ht="11.25" customHeight="1" x14ac:dyDescent="0.2">
      <c r="A351" s="2" t="s">
        <v>342</v>
      </c>
      <c r="B351" s="2" t="s">
        <v>343</v>
      </c>
      <c r="C351" s="2" t="s">
        <v>119</v>
      </c>
      <c r="D351" s="2" t="s">
        <v>89</v>
      </c>
      <c r="F351" s="15" t="s">
        <v>347</v>
      </c>
      <c r="G351" s="20">
        <v>441.6</v>
      </c>
      <c r="H351" s="21">
        <v>441.6</v>
      </c>
      <c r="I351" s="18"/>
      <c r="J351" s="27">
        <v>0</v>
      </c>
      <c r="K351" s="19">
        <f t="shared" si="16"/>
        <v>0</v>
      </c>
      <c r="L351" s="19"/>
      <c r="M351" s="37"/>
      <c r="N351" t="s">
        <v>35</v>
      </c>
      <c r="O351" t="s">
        <v>36</v>
      </c>
    </row>
    <row r="352" spans="1:15" ht="11.25" customHeight="1" x14ac:dyDescent="0.2">
      <c r="A352" s="2" t="s">
        <v>342</v>
      </c>
      <c r="B352" s="2" t="s">
        <v>343</v>
      </c>
      <c r="C352" s="2" t="s">
        <v>119</v>
      </c>
      <c r="D352" s="2" t="s">
        <v>91</v>
      </c>
      <c r="F352" s="15" t="s">
        <v>348</v>
      </c>
      <c r="G352" s="20">
        <v>441.6</v>
      </c>
      <c r="H352" s="21">
        <v>441.6</v>
      </c>
      <c r="I352" s="18"/>
      <c r="J352" s="27">
        <v>0</v>
      </c>
      <c r="K352" s="19">
        <f t="shared" si="16"/>
        <v>0</v>
      </c>
      <c r="L352" s="19"/>
      <c r="M352" s="37"/>
      <c r="N352" t="s">
        <v>35</v>
      </c>
      <c r="O352" t="s">
        <v>36</v>
      </c>
    </row>
    <row r="353" spans="1:15" ht="11.25" customHeight="1" x14ac:dyDescent="0.2">
      <c r="A353" s="2" t="s">
        <v>342</v>
      </c>
      <c r="B353" s="2" t="s">
        <v>343</v>
      </c>
      <c r="C353" s="2" t="s">
        <v>119</v>
      </c>
      <c r="D353" s="2" t="s">
        <v>93</v>
      </c>
      <c r="F353" s="15" t="s">
        <v>349</v>
      </c>
      <c r="G353" s="20">
        <v>441.6</v>
      </c>
      <c r="H353" s="21">
        <v>441.6</v>
      </c>
      <c r="I353" s="18"/>
      <c r="J353" s="27">
        <v>0</v>
      </c>
      <c r="K353" s="19">
        <f t="shared" si="16"/>
        <v>0</v>
      </c>
      <c r="L353" s="19"/>
      <c r="M353" s="37"/>
      <c r="N353" t="s">
        <v>35</v>
      </c>
      <c r="O353" t="s">
        <v>36</v>
      </c>
    </row>
    <row r="354" spans="1:15" ht="10.5" customHeight="1" x14ac:dyDescent="0.2">
      <c r="A354" s="2">
        <v>1</v>
      </c>
      <c r="B354" s="2"/>
      <c r="C354" s="2"/>
      <c r="D354" s="2"/>
      <c r="E354" s="2"/>
      <c r="F354" s="2"/>
      <c r="G354" s="19"/>
      <c r="H354" s="19"/>
      <c r="I354" s="19"/>
      <c r="J354" s="19"/>
      <c r="K354" s="19"/>
      <c r="L354" s="19"/>
      <c r="M354" s="37"/>
      <c r="O354" t="s">
        <v>36</v>
      </c>
    </row>
    <row r="355" spans="1:15" ht="10.5" customHeight="1" x14ac:dyDescent="0.2">
      <c r="A355" s="2">
        <v>1</v>
      </c>
      <c r="B355" s="2"/>
      <c r="C355" s="2"/>
      <c r="D355" s="2"/>
      <c r="E355" s="2"/>
      <c r="F355" s="2"/>
      <c r="G355" s="19"/>
      <c r="H355" s="19"/>
      <c r="I355" s="19"/>
      <c r="J355" s="19"/>
      <c r="K355" s="19"/>
      <c r="L355" s="19"/>
      <c r="M355" s="37"/>
      <c r="O355" t="s">
        <v>36</v>
      </c>
    </row>
    <row r="356" spans="1:15" ht="10.5" customHeight="1" x14ac:dyDescent="0.2">
      <c r="A356" s="2">
        <v>1</v>
      </c>
      <c r="B356" s="2"/>
      <c r="C356" s="2"/>
      <c r="D356" s="2"/>
      <c r="E356" s="2"/>
      <c r="F356" s="2"/>
      <c r="G356" s="19"/>
      <c r="H356" s="19"/>
      <c r="I356" s="19"/>
      <c r="J356" s="19"/>
      <c r="K356" s="19"/>
      <c r="L356" s="19"/>
      <c r="M356" s="37"/>
      <c r="O356" t="s">
        <v>36</v>
      </c>
    </row>
    <row r="357" spans="1:15" ht="11.25" customHeight="1" x14ac:dyDescent="0.2">
      <c r="A357">
        <v>1</v>
      </c>
      <c r="F357" s="7" t="s">
        <v>350</v>
      </c>
      <c r="G357" s="8"/>
      <c r="H357" s="9"/>
      <c r="I357" s="9"/>
      <c r="J357" s="9"/>
      <c r="K357" s="9"/>
      <c r="L357" s="9"/>
      <c r="M357" s="9"/>
      <c r="N357" t="s">
        <v>13</v>
      </c>
    </row>
    <row r="358" spans="1:15" ht="14.25" customHeight="1" x14ac:dyDescent="0.25">
      <c r="A358" s="2">
        <v>1</v>
      </c>
      <c r="B358" s="2"/>
      <c r="C358" s="2"/>
      <c r="D358" s="2"/>
      <c r="F358" s="10" t="s">
        <v>14</v>
      </c>
      <c r="G358" s="11"/>
      <c r="H358" s="12"/>
      <c r="I358" s="12"/>
      <c r="J358" s="12">
        <f>SUMIF(N359:N359,"=4",J359:J359)</f>
        <v>0</v>
      </c>
      <c r="K358" s="12">
        <f>SUMIF(N359:N359,"=4",K359:K359)</f>
        <v>0</v>
      </c>
      <c r="L358" s="12"/>
      <c r="M358" s="12"/>
      <c r="N358" t="s">
        <v>15</v>
      </c>
      <c r="O358" t="s">
        <v>16</v>
      </c>
    </row>
    <row r="359" spans="1:15" ht="14.25" customHeight="1" x14ac:dyDescent="0.25">
      <c r="A359" s="2">
        <v>1</v>
      </c>
      <c r="B359" s="2"/>
      <c r="C359" s="2"/>
      <c r="D359" s="2"/>
      <c r="F359" s="10" t="s">
        <v>17</v>
      </c>
      <c r="G359" s="11"/>
      <c r="H359" s="12"/>
      <c r="I359" s="12"/>
      <c r="J359" s="12">
        <f>SUMIF(N360:N434,"=5",J360:J434)</f>
        <v>0</v>
      </c>
      <c r="K359" s="12">
        <f>SUMIF(N360:N434,"=5",K360:K434)</f>
        <v>0</v>
      </c>
      <c r="L359" s="12"/>
      <c r="M359" s="12"/>
      <c r="N359" t="s">
        <v>18</v>
      </c>
      <c r="O359" t="s">
        <v>351</v>
      </c>
    </row>
    <row r="360" spans="1:15" ht="14.25" customHeight="1" x14ac:dyDescent="0.25">
      <c r="A360" s="2">
        <v>1</v>
      </c>
      <c r="B360" s="2"/>
      <c r="C360" s="2"/>
      <c r="D360" s="2"/>
      <c r="F360" s="10" t="s">
        <v>20</v>
      </c>
      <c r="G360" s="11"/>
      <c r="H360" s="12"/>
      <c r="I360" s="12"/>
      <c r="J360" s="12">
        <f>SUMIF(N361:N361,"=6",J361:J361)</f>
        <v>0</v>
      </c>
      <c r="K360" s="12">
        <f>SUMIF(N361:N361,"=6",K361:K361)</f>
        <v>0</v>
      </c>
      <c r="L360" s="12"/>
      <c r="M360" s="12"/>
      <c r="N360" t="s">
        <v>21</v>
      </c>
      <c r="O360" t="s">
        <v>22</v>
      </c>
    </row>
    <row r="361" spans="1:15" ht="14.25" customHeight="1" x14ac:dyDescent="0.25">
      <c r="A361" s="2">
        <v>1</v>
      </c>
      <c r="B361" s="2"/>
      <c r="C361" s="2"/>
      <c r="D361" s="2"/>
      <c r="F361" s="10" t="s">
        <v>23</v>
      </c>
      <c r="G361" s="11"/>
      <c r="H361" s="12"/>
      <c r="I361" s="12"/>
      <c r="J361" s="12">
        <f>SUMIF(N362:N381,"=7",J362:J381)</f>
        <v>0</v>
      </c>
      <c r="K361" s="12">
        <f>SUMIF(N362:N381,"=7",K362:K381)</f>
        <v>0</v>
      </c>
      <c r="L361" s="12"/>
      <c r="M361" s="12"/>
      <c r="N361" t="s">
        <v>24</v>
      </c>
      <c r="O361" t="s">
        <v>25</v>
      </c>
    </row>
    <row r="362" spans="1:15" ht="22.5" customHeight="1" x14ac:dyDescent="0.2">
      <c r="A362" s="2">
        <v>1</v>
      </c>
      <c r="B362" s="2"/>
      <c r="C362" s="2"/>
      <c r="D362" s="2"/>
      <c r="F362" s="13" t="s">
        <v>352</v>
      </c>
      <c r="G362" s="26">
        <f>G363</f>
        <v>560.28</v>
      </c>
      <c r="H362" s="26">
        <f>H363</f>
        <v>560.28</v>
      </c>
      <c r="I362" s="14">
        <f>I363</f>
        <v>0</v>
      </c>
      <c r="J362" s="14">
        <f>SUM(J363:J371)</f>
        <v>0</v>
      </c>
      <c r="K362" s="14">
        <f>SUM(K363:K371)</f>
        <v>0</v>
      </c>
      <c r="L362" s="14"/>
      <c r="M362" s="14"/>
      <c r="N362" t="s">
        <v>27</v>
      </c>
      <c r="O362" t="s">
        <v>28</v>
      </c>
    </row>
    <row r="363" spans="1:15" ht="21" customHeight="1" x14ac:dyDescent="0.2">
      <c r="A363" s="2" t="s">
        <v>353</v>
      </c>
      <c r="B363" s="2" t="s">
        <v>354</v>
      </c>
      <c r="C363" s="2" t="s">
        <v>229</v>
      </c>
      <c r="D363" s="2" t="s">
        <v>32</v>
      </c>
      <c r="F363" s="30" t="s">
        <v>355</v>
      </c>
      <c r="G363" s="16">
        <v>560.28</v>
      </c>
      <c r="H363" s="17">
        <v>560.28</v>
      </c>
      <c r="I363" s="18"/>
      <c r="J363" s="27">
        <v>0</v>
      </c>
      <c r="K363" s="19">
        <f>G363*J363</f>
        <v>0</v>
      </c>
      <c r="L363" s="19"/>
      <c r="M363" s="37" t="s">
        <v>356</v>
      </c>
      <c r="N363" t="s">
        <v>35</v>
      </c>
      <c r="O363" t="s">
        <v>36</v>
      </c>
    </row>
    <row r="364" spans="1:15" ht="11.25" customHeight="1" x14ac:dyDescent="0.2">
      <c r="A364" s="2" t="s">
        <v>353</v>
      </c>
      <c r="B364" s="2" t="s">
        <v>354</v>
      </c>
      <c r="C364" s="2" t="s">
        <v>66</v>
      </c>
      <c r="D364" s="2" t="s">
        <v>37</v>
      </c>
      <c r="F364" s="30" t="s">
        <v>357</v>
      </c>
      <c r="G364" s="16">
        <v>560.28</v>
      </c>
      <c r="H364" s="17">
        <v>560.28</v>
      </c>
      <c r="I364" s="18"/>
      <c r="J364" s="27">
        <v>0</v>
      </c>
      <c r="K364" s="19">
        <f>G364*J364</f>
        <v>0</v>
      </c>
      <c r="L364" s="19"/>
      <c r="M364" s="37"/>
      <c r="N364" t="s">
        <v>35</v>
      </c>
      <c r="O364" t="s">
        <v>36</v>
      </c>
    </row>
    <row r="365" spans="1:15" ht="21" customHeight="1" x14ac:dyDescent="0.2">
      <c r="A365" s="2" t="s">
        <v>353</v>
      </c>
      <c r="B365" s="2" t="s">
        <v>354</v>
      </c>
      <c r="C365" s="2" t="s">
        <v>229</v>
      </c>
      <c r="D365" s="2" t="s">
        <v>39</v>
      </c>
      <c r="F365" s="30" t="s">
        <v>358</v>
      </c>
      <c r="G365" s="16">
        <v>560.28</v>
      </c>
      <c r="H365" s="17">
        <v>560.28</v>
      </c>
      <c r="I365" s="18"/>
      <c r="J365" s="27">
        <v>0</v>
      </c>
      <c r="K365" s="19">
        <f>G365*J365</f>
        <v>0</v>
      </c>
      <c r="L365" s="19"/>
      <c r="M365" s="37"/>
      <c r="N365" t="s">
        <v>35</v>
      </c>
      <c r="O365" t="s">
        <v>36</v>
      </c>
    </row>
    <row r="366" spans="1:15" ht="11.25" customHeight="1" x14ac:dyDescent="0.2">
      <c r="A366" s="2" t="s">
        <v>353</v>
      </c>
      <c r="B366" s="2" t="s">
        <v>354</v>
      </c>
      <c r="C366" s="2" t="s">
        <v>66</v>
      </c>
      <c r="D366" s="2" t="s">
        <v>39</v>
      </c>
      <c r="F366" s="30" t="s">
        <v>359</v>
      </c>
      <c r="G366" s="16">
        <v>560.28</v>
      </c>
      <c r="H366" s="17">
        <v>560.28</v>
      </c>
      <c r="I366" s="18"/>
      <c r="J366" s="27">
        <v>0</v>
      </c>
      <c r="K366" s="19">
        <f>G366*J366</f>
        <v>0</v>
      </c>
      <c r="L366" s="19"/>
      <c r="M366" s="37"/>
      <c r="N366" t="s">
        <v>35</v>
      </c>
      <c r="O366" t="s">
        <v>36</v>
      </c>
    </row>
    <row r="367" spans="1:15" ht="10.5" customHeight="1" x14ac:dyDescent="0.2">
      <c r="A367" s="2">
        <v>1</v>
      </c>
      <c r="B367" s="2"/>
      <c r="C367" s="2"/>
      <c r="D367" s="2"/>
      <c r="E367" s="2"/>
      <c r="F367" s="2"/>
      <c r="G367" s="19"/>
      <c r="H367" s="19"/>
      <c r="I367" s="19"/>
      <c r="J367" s="19"/>
      <c r="K367" s="19"/>
      <c r="L367" s="19"/>
      <c r="M367" s="37"/>
      <c r="O367" t="s">
        <v>36</v>
      </c>
    </row>
    <row r="368" spans="1:15" ht="10.5" customHeight="1" x14ac:dyDescent="0.2">
      <c r="A368" s="2">
        <v>1</v>
      </c>
      <c r="B368" s="2"/>
      <c r="C368" s="2"/>
      <c r="D368" s="2"/>
      <c r="E368" s="2"/>
      <c r="F368" s="2"/>
      <c r="G368" s="19"/>
      <c r="H368" s="19"/>
      <c r="I368" s="19"/>
      <c r="J368" s="19"/>
      <c r="K368" s="19"/>
      <c r="L368" s="19"/>
      <c r="M368" s="37"/>
      <c r="O368" t="s">
        <v>36</v>
      </c>
    </row>
    <row r="369" spans="1:15" ht="10.5" customHeight="1" x14ac:dyDescent="0.2">
      <c r="A369" s="2">
        <v>1</v>
      </c>
      <c r="B369" s="2"/>
      <c r="C369" s="2"/>
      <c r="D369" s="2"/>
      <c r="E369" s="2"/>
      <c r="F369" s="2"/>
      <c r="G369" s="19"/>
      <c r="H369" s="19"/>
      <c r="I369" s="19"/>
      <c r="J369" s="19"/>
      <c r="K369" s="19"/>
      <c r="L369" s="19"/>
      <c r="M369" s="37"/>
      <c r="O369" t="s">
        <v>36</v>
      </c>
    </row>
    <row r="370" spans="1:15" ht="10.5" customHeight="1" x14ac:dyDescent="0.2">
      <c r="A370" s="2">
        <v>1</v>
      </c>
      <c r="B370" s="2"/>
      <c r="C370" s="2"/>
      <c r="D370" s="2"/>
      <c r="E370" s="2"/>
      <c r="F370" s="2"/>
      <c r="G370" s="19"/>
      <c r="H370" s="19"/>
      <c r="I370" s="19"/>
      <c r="J370" s="19"/>
      <c r="K370" s="19"/>
      <c r="L370" s="19"/>
      <c r="M370" s="37"/>
      <c r="O370" t="s">
        <v>36</v>
      </c>
    </row>
    <row r="371" spans="1:15" ht="10.5" customHeight="1" x14ac:dyDescent="0.2">
      <c r="A371" s="2">
        <v>1</v>
      </c>
      <c r="B371" s="2"/>
      <c r="C371" s="2"/>
      <c r="D371" s="2"/>
      <c r="E371" s="2"/>
      <c r="F371" s="2"/>
      <c r="G371" s="19"/>
      <c r="H371" s="19"/>
      <c r="I371" s="19"/>
      <c r="J371" s="19"/>
      <c r="K371" s="19"/>
      <c r="L371" s="19"/>
      <c r="M371" s="37"/>
      <c r="O371" t="s">
        <v>36</v>
      </c>
    </row>
    <row r="372" spans="1:15" ht="22.5" customHeight="1" x14ac:dyDescent="0.2">
      <c r="A372" s="2">
        <v>1</v>
      </c>
      <c r="B372" s="2"/>
      <c r="C372" s="2"/>
      <c r="D372" s="2"/>
      <c r="F372" s="13" t="s">
        <v>360</v>
      </c>
      <c r="G372" s="26">
        <f>G373</f>
        <v>757.62</v>
      </c>
      <c r="H372" s="26">
        <f>H373</f>
        <v>757.62</v>
      </c>
      <c r="I372" s="14">
        <f>I373</f>
        <v>0</v>
      </c>
      <c r="J372" s="14">
        <f>SUM(J373:J381)</f>
        <v>0</v>
      </c>
      <c r="K372" s="14">
        <f>SUM(K373:K381)</f>
        <v>0</v>
      </c>
      <c r="L372" s="14"/>
      <c r="M372" s="14"/>
      <c r="N372" t="s">
        <v>27</v>
      </c>
      <c r="O372" t="s">
        <v>28</v>
      </c>
    </row>
    <row r="373" spans="1:15" ht="21" customHeight="1" x14ac:dyDescent="0.2">
      <c r="A373" s="2" t="s">
        <v>361</v>
      </c>
      <c r="B373" s="2" t="s">
        <v>362</v>
      </c>
      <c r="C373" s="2" t="s">
        <v>66</v>
      </c>
      <c r="D373" s="2" t="s">
        <v>32</v>
      </c>
      <c r="F373" s="30" t="s">
        <v>363</v>
      </c>
      <c r="G373" s="16">
        <v>757.62</v>
      </c>
      <c r="H373" s="17">
        <v>757.62</v>
      </c>
      <c r="I373" s="18"/>
      <c r="J373" s="27">
        <v>0</v>
      </c>
      <c r="K373" s="19">
        <f t="shared" ref="K373:K378" si="17">G373*J373</f>
        <v>0</v>
      </c>
      <c r="L373" s="19"/>
      <c r="M373" s="37" t="s">
        <v>364</v>
      </c>
      <c r="N373" t="s">
        <v>35</v>
      </c>
      <c r="O373" t="s">
        <v>36</v>
      </c>
    </row>
    <row r="374" spans="1:15" ht="11.25" customHeight="1" x14ac:dyDescent="0.2">
      <c r="A374" s="2" t="s">
        <v>361</v>
      </c>
      <c r="B374" s="2" t="s">
        <v>362</v>
      </c>
      <c r="C374" s="2" t="s">
        <v>365</v>
      </c>
      <c r="D374" s="2" t="s">
        <v>32</v>
      </c>
      <c r="F374" s="30" t="s">
        <v>366</v>
      </c>
      <c r="G374" s="16">
        <v>757.62</v>
      </c>
      <c r="H374" s="17">
        <v>757.62</v>
      </c>
      <c r="I374" s="18"/>
      <c r="J374" s="27">
        <v>0</v>
      </c>
      <c r="K374" s="19">
        <f t="shared" si="17"/>
        <v>0</v>
      </c>
      <c r="L374" s="19"/>
      <c r="M374" s="37"/>
      <c r="N374" t="s">
        <v>35</v>
      </c>
      <c r="O374" t="s">
        <v>36</v>
      </c>
    </row>
    <row r="375" spans="1:15" ht="21" customHeight="1" x14ac:dyDescent="0.2">
      <c r="A375" s="2" t="s">
        <v>361</v>
      </c>
      <c r="B375" s="2" t="s">
        <v>362</v>
      </c>
      <c r="C375" s="2" t="s">
        <v>66</v>
      </c>
      <c r="D375" s="2" t="s">
        <v>37</v>
      </c>
      <c r="F375" s="30" t="s">
        <v>367</v>
      </c>
      <c r="G375" s="16">
        <v>757.62</v>
      </c>
      <c r="H375" s="17">
        <v>757.62</v>
      </c>
      <c r="I375" s="18"/>
      <c r="J375" s="27">
        <v>0</v>
      </c>
      <c r="K375" s="19">
        <f t="shared" si="17"/>
        <v>0</v>
      </c>
      <c r="L375" s="19"/>
      <c r="M375" s="37"/>
      <c r="N375" t="s">
        <v>35</v>
      </c>
      <c r="O375" t="s">
        <v>36</v>
      </c>
    </row>
    <row r="376" spans="1:15" ht="11.25" customHeight="1" x14ac:dyDescent="0.2">
      <c r="A376" s="2" t="s">
        <v>361</v>
      </c>
      <c r="B376" s="2" t="s">
        <v>362</v>
      </c>
      <c r="C376" s="2" t="s">
        <v>365</v>
      </c>
      <c r="D376" s="2" t="s">
        <v>37</v>
      </c>
      <c r="F376" s="30" t="s">
        <v>368</v>
      </c>
      <c r="G376" s="16">
        <v>757.62</v>
      </c>
      <c r="H376" s="17">
        <v>757.62</v>
      </c>
      <c r="I376" s="18"/>
      <c r="J376" s="27">
        <v>0</v>
      </c>
      <c r="K376" s="19">
        <f t="shared" si="17"/>
        <v>0</v>
      </c>
      <c r="L376" s="19"/>
      <c r="M376" s="37"/>
      <c r="N376" t="s">
        <v>35</v>
      </c>
      <c r="O376" t="s">
        <v>36</v>
      </c>
    </row>
    <row r="377" spans="1:15" ht="21" customHeight="1" x14ac:dyDescent="0.2">
      <c r="A377" s="2" t="s">
        <v>361</v>
      </c>
      <c r="B377" s="2" t="s">
        <v>362</v>
      </c>
      <c r="C377" s="2" t="s">
        <v>66</v>
      </c>
      <c r="D377" s="2" t="s">
        <v>39</v>
      </c>
      <c r="F377" s="30" t="s">
        <v>369</v>
      </c>
      <c r="G377" s="16">
        <v>757.62</v>
      </c>
      <c r="H377" s="17">
        <v>757.62</v>
      </c>
      <c r="I377" s="18"/>
      <c r="J377" s="27">
        <v>0</v>
      </c>
      <c r="K377" s="19">
        <f t="shared" si="17"/>
        <v>0</v>
      </c>
      <c r="L377" s="19"/>
      <c r="M377" s="37"/>
      <c r="N377" t="s">
        <v>35</v>
      </c>
      <c r="O377" t="s">
        <v>36</v>
      </c>
    </row>
    <row r="378" spans="1:15" ht="11.25" customHeight="1" x14ac:dyDescent="0.2">
      <c r="A378" s="2" t="s">
        <v>361</v>
      </c>
      <c r="B378" s="2" t="s">
        <v>362</v>
      </c>
      <c r="C378" s="2" t="s">
        <v>365</v>
      </c>
      <c r="D378" s="2" t="s">
        <v>39</v>
      </c>
      <c r="F378" s="30" t="s">
        <v>370</v>
      </c>
      <c r="G378" s="16">
        <v>757.62</v>
      </c>
      <c r="H378" s="17">
        <v>757.62</v>
      </c>
      <c r="I378" s="18"/>
      <c r="J378" s="27">
        <v>0</v>
      </c>
      <c r="K378" s="19">
        <f t="shared" si="17"/>
        <v>0</v>
      </c>
      <c r="L378" s="19"/>
      <c r="M378" s="37"/>
      <c r="N378" t="s">
        <v>35</v>
      </c>
      <c r="O378" t="s">
        <v>36</v>
      </c>
    </row>
    <row r="379" spans="1:15" ht="10.5" customHeight="1" x14ac:dyDescent="0.2">
      <c r="A379" s="2">
        <v>1</v>
      </c>
      <c r="B379" s="2"/>
      <c r="C379" s="2"/>
      <c r="D379" s="2"/>
      <c r="E379" s="2"/>
      <c r="F379" s="2"/>
      <c r="G379" s="19"/>
      <c r="H379" s="19"/>
      <c r="I379" s="19"/>
      <c r="J379" s="19"/>
      <c r="K379" s="19"/>
      <c r="L379" s="19"/>
      <c r="M379" s="37"/>
      <c r="O379" t="s">
        <v>36</v>
      </c>
    </row>
    <row r="380" spans="1:15" ht="10.5" customHeight="1" x14ac:dyDescent="0.2">
      <c r="A380" s="2">
        <v>1</v>
      </c>
      <c r="B380" s="2"/>
      <c r="C380" s="2"/>
      <c r="D380" s="2"/>
      <c r="E380" s="2"/>
      <c r="F380" s="2"/>
      <c r="G380" s="19"/>
      <c r="H380" s="19"/>
      <c r="I380" s="19"/>
      <c r="J380" s="19"/>
      <c r="K380" s="19"/>
      <c r="L380" s="19"/>
      <c r="M380" s="37"/>
      <c r="O380" t="s">
        <v>36</v>
      </c>
    </row>
    <row r="381" spans="1:15" ht="10.5" customHeight="1" x14ac:dyDescent="0.2">
      <c r="A381" s="2">
        <v>1</v>
      </c>
      <c r="B381" s="2"/>
      <c r="C381" s="2"/>
      <c r="D381" s="2"/>
      <c r="E381" s="2"/>
      <c r="F381" s="2"/>
      <c r="G381" s="19"/>
      <c r="H381" s="19"/>
      <c r="I381" s="19"/>
      <c r="J381" s="19"/>
      <c r="K381" s="19"/>
      <c r="L381" s="19"/>
      <c r="M381" s="37"/>
      <c r="O381" t="s">
        <v>36</v>
      </c>
    </row>
    <row r="382" spans="1:15" ht="14.25" customHeight="1" x14ac:dyDescent="0.25">
      <c r="A382" s="2">
        <v>1</v>
      </c>
      <c r="B382" s="2"/>
      <c r="C382" s="2"/>
      <c r="D382" s="2"/>
      <c r="F382" s="10" t="s">
        <v>47</v>
      </c>
      <c r="G382" s="11"/>
      <c r="H382" s="12"/>
      <c r="I382" s="12"/>
      <c r="J382" s="12">
        <f>SUMIF(N383:N406,"=6",J383:J406)</f>
        <v>0</v>
      </c>
      <c r="K382" s="12">
        <f>SUMIF(N383:N406,"=6",K383:K406)</f>
        <v>0</v>
      </c>
      <c r="L382" s="12"/>
      <c r="M382" s="12"/>
      <c r="N382" t="s">
        <v>21</v>
      </c>
      <c r="O382" t="s">
        <v>371</v>
      </c>
    </row>
    <row r="383" spans="1:15" ht="14.25" customHeight="1" x14ac:dyDescent="0.25">
      <c r="A383" s="2">
        <v>1</v>
      </c>
      <c r="B383" s="2"/>
      <c r="C383" s="2"/>
      <c r="D383" s="2"/>
      <c r="F383" s="10" t="s">
        <v>372</v>
      </c>
      <c r="G383" s="11"/>
      <c r="H383" s="12"/>
      <c r="I383" s="12"/>
      <c r="J383" s="12">
        <f>SUMIF(N384:N405,"=7",J384:J405)</f>
        <v>0</v>
      </c>
      <c r="K383" s="12">
        <f>SUMIF(N384:N405,"=7",K384:K405)</f>
        <v>0</v>
      </c>
      <c r="L383" s="12"/>
      <c r="M383" s="12"/>
      <c r="N383" t="s">
        <v>24</v>
      </c>
      <c r="O383" t="s">
        <v>373</v>
      </c>
    </row>
    <row r="384" spans="1:15" ht="11.25" customHeight="1" x14ac:dyDescent="0.2">
      <c r="A384" s="2">
        <v>1</v>
      </c>
      <c r="B384" s="2"/>
      <c r="C384" s="2"/>
      <c r="D384" s="2"/>
      <c r="F384" s="13" t="s">
        <v>374</v>
      </c>
      <c r="G384" s="28">
        <f>G385</f>
        <v>379.5</v>
      </c>
      <c r="H384" s="26">
        <f>H385</f>
        <v>445.74</v>
      </c>
      <c r="I384" s="29">
        <f>I385</f>
        <v>15</v>
      </c>
      <c r="J384" s="14">
        <f>SUM(J385:J394)</f>
        <v>0</v>
      </c>
      <c r="K384" s="14">
        <f>SUM(K385:K394)</f>
        <v>0</v>
      </c>
      <c r="L384" s="14"/>
      <c r="M384" s="14"/>
      <c r="N384" t="s">
        <v>27</v>
      </c>
      <c r="O384" t="s">
        <v>63</v>
      </c>
    </row>
    <row r="385" spans="1:15" ht="21" customHeight="1" x14ac:dyDescent="0.2">
      <c r="A385" s="2" t="s">
        <v>375</v>
      </c>
      <c r="B385" s="2" t="s">
        <v>376</v>
      </c>
      <c r="C385" s="2" t="s">
        <v>229</v>
      </c>
      <c r="D385" s="2" t="s">
        <v>52</v>
      </c>
      <c r="F385" s="30" t="s">
        <v>377</v>
      </c>
      <c r="G385" s="22">
        <v>379.5</v>
      </c>
      <c r="H385" s="17">
        <v>445.74</v>
      </c>
      <c r="I385" s="23">
        <v>15</v>
      </c>
      <c r="J385" s="27">
        <v>0</v>
      </c>
      <c r="K385" s="19">
        <f t="shared" ref="K385:K394" si="18">G385*J385</f>
        <v>0</v>
      </c>
      <c r="L385" s="19"/>
      <c r="M385" s="37" t="s">
        <v>378</v>
      </c>
      <c r="N385" t="s">
        <v>35</v>
      </c>
      <c r="O385" t="s">
        <v>36</v>
      </c>
    </row>
    <row r="386" spans="1:15" ht="11.25" customHeight="1" x14ac:dyDescent="0.2">
      <c r="A386" s="2" t="s">
        <v>375</v>
      </c>
      <c r="B386" s="2" t="s">
        <v>376</v>
      </c>
      <c r="C386" s="2" t="s">
        <v>66</v>
      </c>
      <c r="D386" s="2" t="s">
        <v>52</v>
      </c>
      <c r="F386" s="30" t="s">
        <v>379</v>
      </c>
      <c r="G386" s="22">
        <v>379.5</v>
      </c>
      <c r="H386" s="17">
        <v>445.74</v>
      </c>
      <c r="I386" s="23">
        <v>15</v>
      </c>
      <c r="J386" s="27">
        <v>0</v>
      </c>
      <c r="K386" s="19">
        <f t="shared" si="18"/>
        <v>0</v>
      </c>
      <c r="L386" s="19"/>
      <c r="M386" s="37"/>
      <c r="N386" t="s">
        <v>35</v>
      </c>
      <c r="O386" t="s">
        <v>36</v>
      </c>
    </row>
    <row r="387" spans="1:15" ht="21" customHeight="1" x14ac:dyDescent="0.2">
      <c r="A387" s="2" t="s">
        <v>375</v>
      </c>
      <c r="B387" s="2" t="s">
        <v>376</v>
      </c>
      <c r="C387" s="2" t="s">
        <v>229</v>
      </c>
      <c r="D387" s="2" t="s">
        <v>54</v>
      </c>
      <c r="F387" s="30" t="s">
        <v>380</v>
      </c>
      <c r="G387" s="22">
        <v>379.5</v>
      </c>
      <c r="H387" s="17">
        <v>445.74</v>
      </c>
      <c r="I387" s="23">
        <v>15</v>
      </c>
      <c r="J387" s="27">
        <v>0</v>
      </c>
      <c r="K387" s="19">
        <f t="shared" si="18"/>
        <v>0</v>
      </c>
      <c r="L387" s="19"/>
      <c r="M387" s="37"/>
      <c r="N387" t="s">
        <v>35</v>
      </c>
      <c r="O387" t="s">
        <v>36</v>
      </c>
    </row>
    <row r="388" spans="1:15" ht="11.25" customHeight="1" x14ac:dyDescent="0.2">
      <c r="A388" s="2" t="s">
        <v>375</v>
      </c>
      <c r="B388" s="2" t="s">
        <v>376</v>
      </c>
      <c r="C388" s="2" t="s">
        <v>66</v>
      </c>
      <c r="D388" s="2" t="s">
        <v>54</v>
      </c>
      <c r="F388" s="30" t="s">
        <v>381</v>
      </c>
      <c r="G388" s="22">
        <v>379.5</v>
      </c>
      <c r="H388" s="17">
        <v>445.74</v>
      </c>
      <c r="I388" s="23">
        <v>15</v>
      </c>
      <c r="J388" s="27">
        <v>0</v>
      </c>
      <c r="K388" s="19">
        <f t="shared" si="18"/>
        <v>0</v>
      </c>
      <c r="L388" s="19"/>
      <c r="M388" s="37"/>
      <c r="N388" t="s">
        <v>35</v>
      </c>
      <c r="O388" t="s">
        <v>36</v>
      </c>
    </row>
    <row r="389" spans="1:15" ht="21" customHeight="1" x14ac:dyDescent="0.2">
      <c r="A389" s="2" t="s">
        <v>375</v>
      </c>
      <c r="B389" s="2" t="s">
        <v>376</v>
      </c>
      <c r="C389" s="2" t="s">
        <v>229</v>
      </c>
      <c r="D389" s="2" t="s">
        <v>56</v>
      </c>
      <c r="F389" s="30" t="s">
        <v>382</v>
      </c>
      <c r="G389" s="22">
        <v>379.5</v>
      </c>
      <c r="H389" s="17">
        <v>445.74</v>
      </c>
      <c r="I389" s="23">
        <v>15</v>
      </c>
      <c r="J389" s="27">
        <v>0</v>
      </c>
      <c r="K389" s="19">
        <f t="shared" si="18"/>
        <v>0</v>
      </c>
      <c r="L389" s="19"/>
      <c r="M389" s="37"/>
      <c r="N389" t="s">
        <v>35</v>
      </c>
      <c r="O389" t="s">
        <v>36</v>
      </c>
    </row>
    <row r="390" spans="1:15" ht="11.25" customHeight="1" x14ac:dyDescent="0.2">
      <c r="A390" s="2" t="s">
        <v>375</v>
      </c>
      <c r="B390" s="2" t="s">
        <v>376</v>
      </c>
      <c r="C390" s="2" t="s">
        <v>66</v>
      </c>
      <c r="D390" s="2" t="s">
        <v>56</v>
      </c>
      <c r="F390" s="30" t="s">
        <v>383</v>
      </c>
      <c r="G390" s="22">
        <v>379.5</v>
      </c>
      <c r="H390" s="17">
        <v>445.74</v>
      </c>
      <c r="I390" s="23">
        <v>15</v>
      </c>
      <c r="J390" s="27">
        <v>0</v>
      </c>
      <c r="K390" s="19">
        <f t="shared" si="18"/>
        <v>0</v>
      </c>
      <c r="L390" s="19"/>
      <c r="M390" s="37"/>
      <c r="N390" t="s">
        <v>35</v>
      </c>
      <c r="O390" t="s">
        <v>36</v>
      </c>
    </row>
    <row r="391" spans="1:15" ht="21" customHeight="1" x14ac:dyDescent="0.2">
      <c r="A391" s="2" t="s">
        <v>375</v>
      </c>
      <c r="B391" s="2" t="s">
        <v>376</v>
      </c>
      <c r="C391" s="2" t="s">
        <v>229</v>
      </c>
      <c r="D391" s="2" t="s">
        <v>58</v>
      </c>
      <c r="F391" s="30" t="s">
        <v>384</v>
      </c>
      <c r="G391" s="22">
        <v>379.5</v>
      </c>
      <c r="H391" s="17">
        <v>445.74</v>
      </c>
      <c r="I391" s="23">
        <v>15</v>
      </c>
      <c r="J391" s="27">
        <v>0</v>
      </c>
      <c r="K391" s="19">
        <f t="shared" si="18"/>
        <v>0</v>
      </c>
      <c r="L391" s="19"/>
      <c r="M391" s="37"/>
      <c r="N391" t="s">
        <v>35</v>
      </c>
      <c r="O391" t="s">
        <v>36</v>
      </c>
    </row>
    <row r="392" spans="1:15" ht="11.25" customHeight="1" x14ac:dyDescent="0.2">
      <c r="A392" s="2" t="s">
        <v>375</v>
      </c>
      <c r="B392" s="2" t="s">
        <v>376</v>
      </c>
      <c r="C392" s="2" t="s">
        <v>66</v>
      </c>
      <c r="D392" s="2" t="s">
        <v>58</v>
      </c>
      <c r="F392" s="30" t="s">
        <v>385</v>
      </c>
      <c r="G392" s="22">
        <v>379.5</v>
      </c>
      <c r="H392" s="17">
        <v>445.74</v>
      </c>
      <c r="I392" s="23">
        <v>15</v>
      </c>
      <c r="J392" s="27">
        <v>0</v>
      </c>
      <c r="K392" s="19">
        <f t="shared" si="18"/>
        <v>0</v>
      </c>
      <c r="L392" s="19"/>
      <c r="M392" s="37"/>
      <c r="N392" t="s">
        <v>35</v>
      </c>
      <c r="O392" t="s">
        <v>36</v>
      </c>
    </row>
    <row r="393" spans="1:15" ht="21" customHeight="1" x14ac:dyDescent="0.2">
      <c r="A393" s="2" t="s">
        <v>375</v>
      </c>
      <c r="B393" s="2" t="s">
        <v>376</v>
      </c>
      <c r="C393" s="2" t="s">
        <v>229</v>
      </c>
      <c r="D393" s="2" t="s">
        <v>60</v>
      </c>
      <c r="F393" s="30" t="s">
        <v>386</v>
      </c>
      <c r="G393" s="22">
        <v>379.5</v>
      </c>
      <c r="H393" s="17">
        <v>445.74</v>
      </c>
      <c r="I393" s="23">
        <v>15</v>
      </c>
      <c r="J393" s="27">
        <v>0</v>
      </c>
      <c r="K393" s="19">
        <f t="shared" si="18"/>
        <v>0</v>
      </c>
      <c r="L393" s="19"/>
      <c r="M393" s="37"/>
      <c r="N393" t="s">
        <v>35</v>
      </c>
      <c r="O393" t="s">
        <v>36</v>
      </c>
    </row>
    <row r="394" spans="1:15" ht="11.25" customHeight="1" x14ac:dyDescent="0.2">
      <c r="A394" s="2" t="s">
        <v>375</v>
      </c>
      <c r="B394" s="2" t="s">
        <v>376</v>
      </c>
      <c r="C394" s="2" t="s">
        <v>66</v>
      </c>
      <c r="D394" s="2" t="s">
        <v>60</v>
      </c>
      <c r="F394" s="30" t="s">
        <v>387</v>
      </c>
      <c r="G394" s="22">
        <v>379.5</v>
      </c>
      <c r="H394" s="17">
        <v>445.74</v>
      </c>
      <c r="I394" s="23">
        <v>15</v>
      </c>
      <c r="J394" s="27">
        <v>0</v>
      </c>
      <c r="K394" s="19">
        <f t="shared" si="18"/>
        <v>0</v>
      </c>
      <c r="L394" s="19"/>
      <c r="M394" s="37"/>
      <c r="N394" t="s">
        <v>35</v>
      </c>
      <c r="O394" t="s">
        <v>36</v>
      </c>
    </row>
    <row r="395" spans="1:15" ht="11.25" customHeight="1" x14ac:dyDescent="0.2">
      <c r="A395" s="2">
        <v>1</v>
      </c>
      <c r="B395" s="2"/>
      <c r="C395" s="2"/>
      <c r="D395" s="2"/>
      <c r="F395" s="13" t="s">
        <v>388</v>
      </c>
      <c r="G395" s="26">
        <f>G396</f>
        <v>582.36</v>
      </c>
      <c r="H395" s="26">
        <f>H396</f>
        <v>728.64</v>
      </c>
      <c r="I395" s="29">
        <f>I396</f>
        <v>20</v>
      </c>
      <c r="J395" s="14">
        <f>SUM(J396:J405)</f>
        <v>0</v>
      </c>
      <c r="K395" s="14">
        <f>SUM(K396:K405)</f>
        <v>0</v>
      </c>
      <c r="L395" s="14"/>
      <c r="M395" s="14"/>
      <c r="N395" t="s">
        <v>27</v>
      </c>
      <c r="O395" t="s">
        <v>63</v>
      </c>
    </row>
    <row r="396" spans="1:15" ht="21" customHeight="1" x14ac:dyDescent="0.2">
      <c r="A396" s="2" t="s">
        <v>389</v>
      </c>
      <c r="B396" s="2" t="s">
        <v>390</v>
      </c>
      <c r="C396" s="2" t="s">
        <v>229</v>
      </c>
      <c r="D396" s="2" t="s">
        <v>52</v>
      </c>
      <c r="F396" s="30" t="s">
        <v>391</v>
      </c>
      <c r="G396" s="24">
        <v>582.36</v>
      </c>
      <c r="H396" s="17">
        <v>728.64</v>
      </c>
      <c r="I396" s="23">
        <v>20</v>
      </c>
      <c r="J396" s="27">
        <v>0</v>
      </c>
      <c r="K396" s="19">
        <f t="shared" ref="K396:K405" si="19">G396*J396</f>
        <v>0</v>
      </c>
      <c r="L396" s="19"/>
      <c r="M396" s="37" t="s">
        <v>392</v>
      </c>
      <c r="N396" t="s">
        <v>35</v>
      </c>
      <c r="O396" t="s">
        <v>36</v>
      </c>
    </row>
    <row r="397" spans="1:15" ht="11.25" customHeight="1" x14ac:dyDescent="0.2">
      <c r="A397" s="2" t="s">
        <v>389</v>
      </c>
      <c r="B397" s="2" t="s">
        <v>390</v>
      </c>
      <c r="C397" s="2" t="s">
        <v>66</v>
      </c>
      <c r="D397" s="2" t="s">
        <v>52</v>
      </c>
      <c r="F397" s="30" t="s">
        <v>393</v>
      </c>
      <c r="G397" s="24">
        <v>582.36</v>
      </c>
      <c r="H397" s="17">
        <v>728.64</v>
      </c>
      <c r="I397" s="23">
        <v>20</v>
      </c>
      <c r="J397" s="27">
        <v>0</v>
      </c>
      <c r="K397" s="19">
        <f t="shared" si="19"/>
        <v>0</v>
      </c>
      <c r="L397" s="19"/>
      <c r="M397" s="37"/>
      <c r="N397" t="s">
        <v>35</v>
      </c>
      <c r="O397" t="s">
        <v>36</v>
      </c>
    </row>
    <row r="398" spans="1:15" ht="21" customHeight="1" x14ac:dyDescent="0.2">
      <c r="A398" s="2" t="s">
        <v>389</v>
      </c>
      <c r="B398" s="2" t="s">
        <v>390</v>
      </c>
      <c r="C398" s="2" t="s">
        <v>229</v>
      </c>
      <c r="D398" s="2" t="s">
        <v>54</v>
      </c>
      <c r="F398" s="30" t="s">
        <v>394</v>
      </c>
      <c r="G398" s="24">
        <v>582.36</v>
      </c>
      <c r="H398" s="17">
        <v>728.64</v>
      </c>
      <c r="I398" s="23">
        <v>20</v>
      </c>
      <c r="J398" s="27">
        <v>0</v>
      </c>
      <c r="K398" s="19">
        <f t="shared" si="19"/>
        <v>0</v>
      </c>
      <c r="L398" s="19"/>
      <c r="M398" s="37"/>
      <c r="N398" t="s">
        <v>35</v>
      </c>
      <c r="O398" t="s">
        <v>36</v>
      </c>
    </row>
    <row r="399" spans="1:15" ht="11.25" customHeight="1" x14ac:dyDescent="0.2">
      <c r="A399" s="2" t="s">
        <v>389</v>
      </c>
      <c r="B399" s="2" t="s">
        <v>390</v>
      </c>
      <c r="C399" s="2" t="s">
        <v>66</v>
      </c>
      <c r="D399" s="2" t="s">
        <v>54</v>
      </c>
      <c r="F399" s="30" t="s">
        <v>395</v>
      </c>
      <c r="G399" s="24">
        <v>582.36</v>
      </c>
      <c r="H399" s="17">
        <v>728.64</v>
      </c>
      <c r="I399" s="23">
        <v>20</v>
      </c>
      <c r="J399" s="27">
        <v>0</v>
      </c>
      <c r="K399" s="19">
        <f t="shared" si="19"/>
        <v>0</v>
      </c>
      <c r="L399" s="19"/>
      <c r="M399" s="37"/>
      <c r="N399" t="s">
        <v>35</v>
      </c>
      <c r="O399" t="s">
        <v>36</v>
      </c>
    </row>
    <row r="400" spans="1:15" ht="21" customHeight="1" x14ac:dyDescent="0.2">
      <c r="A400" s="2" t="s">
        <v>389</v>
      </c>
      <c r="B400" s="2" t="s">
        <v>390</v>
      </c>
      <c r="C400" s="2" t="s">
        <v>229</v>
      </c>
      <c r="D400" s="2" t="s">
        <v>56</v>
      </c>
      <c r="F400" s="30" t="s">
        <v>396</v>
      </c>
      <c r="G400" s="24">
        <v>582.36</v>
      </c>
      <c r="H400" s="17">
        <v>728.64</v>
      </c>
      <c r="I400" s="23">
        <v>20</v>
      </c>
      <c r="J400" s="27">
        <v>0</v>
      </c>
      <c r="K400" s="19">
        <f t="shared" si="19"/>
        <v>0</v>
      </c>
      <c r="L400" s="19"/>
      <c r="M400" s="37"/>
      <c r="N400" t="s">
        <v>35</v>
      </c>
      <c r="O400" t="s">
        <v>36</v>
      </c>
    </row>
    <row r="401" spans="1:15" ht="11.25" customHeight="1" x14ac:dyDescent="0.2">
      <c r="A401" s="2" t="s">
        <v>389</v>
      </c>
      <c r="B401" s="2" t="s">
        <v>390</v>
      </c>
      <c r="C401" s="2" t="s">
        <v>66</v>
      </c>
      <c r="D401" s="2" t="s">
        <v>56</v>
      </c>
      <c r="F401" s="30" t="s">
        <v>397</v>
      </c>
      <c r="G401" s="24">
        <v>582.36</v>
      </c>
      <c r="H401" s="17">
        <v>728.64</v>
      </c>
      <c r="I401" s="23">
        <v>20</v>
      </c>
      <c r="J401" s="27">
        <v>0</v>
      </c>
      <c r="K401" s="19">
        <f t="shared" si="19"/>
        <v>0</v>
      </c>
      <c r="L401" s="19"/>
      <c r="M401" s="37"/>
      <c r="N401" t="s">
        <v>35</v>
      </c>
      <c r="O401" t="s">
        <v>36</v>
      </c>
    </row>
    <row r="402" spans="1:15" ht="21" customHeight="1" x14ac:dyDescent="0.2">
      <c r="A402" s="2" t="s">
        <v>389</v>
      </c>
      <c r="B402" s="2" t="s">
        <v>390</v>
      </c>
      <c r="C402" s="2" t="s">
        <v>229</v>
      </c>
      <c r="D402" s="2" t="s">
        <v>58</v>
      </c>
      <c r="F402" s="30" t="s">
        <v>398</v>
      </c>
      <c r="G402" s="24">
        <v>582.36</v>
      </c>
      <c r="H402" s="17">
        <v>728.64</v>
      </c>
      <c r="I402" s="23">
        <v>20</v>
      </c>
      <c r="J402" s="27">
        <v>0</v>
      </c>
      <c r="K402" s="19">
        <f t="shared" si="19"/>
        <v>0</v>
      </c>
      <c r="L402" s="19"/>
      <c r="M402" s="37"/>
      <c r="N402" t="s">
        <v>35</v>
      </c>
      <c r="O402" t="s">
        <v>36</v>
      </c>
    </row>
    <row r="403" spans="1:15" ht="11.25" customHeight="1" x14ac:dyDescent="0.2">
      <c r="A403" s="2" t="s">
        <v>389</v>
      </c>
      <c r="B403" s="2" t="s">
        <v>390</v>
      </c>
      <c r="C403" s="2" t="s">
        <v>66</v>
      </c>
      <c r="D403" s="2" t="s">
        <v>58</v>
      </c>
      <c r="F403" s="30" t="s">
        <v>399</v>
      </c>
      <c r="G403" s="24">
        <v>582.36</v>
      </c>
      <c r="H403" s="17">
        <v>728.64</v>
      </c>
      <c r="I403" s="23">
        <v>20</v>
      </c>
      <c r="J403" s="27">
        <v>0</v>
      </c>
      <c r="K403" s="19">
        <f t="shared" si="19"/>
        <v>0</v>
      </c>
      <c r="L403" s="19"/>
      <c r="M403" s="37"/>
      <c r="N403" t="s">
        <v>35</v>
      </c>
      <c r="O403" t="s">
        <v>36</v>
      </c>
    </row>
    <row r="404" spans="1:15" ht="21" customHeight="1" x14ac:dyDescent="0.2">
      <c r="A404" s="2" t="s">
        <v>389</v>
      </c>
      <c r="B404" s="2" t="s">
        <v>390</v>
      </c>
      <c r="C404" s="2" t="s">
        <v>229</v>
      </c>
      <c r="D404" s="2" t="s">
        <v>60</v>
      </c>
      <c r="F404" s="30" t="s">
        <v>400</v>
      </c>
      <c r="G404" s="24">
        <v>582.36</v>
      </c>
      <c r="H404" s="17">
        <v>728.64</v>
      </c>
      <c r="I404" s="23">
        <v>20</v>
      </c>
      <c r="J404" s="27">
        <v>0</v>
      </c>
      <c r="K404" s="19">
        <f t="shared" si="19"/>
        <v>0</v>
      </c>
      <c r="L404" s="19"/>
      <c r="M404" s="37"/>
      <c r="N404" t="s">
        <v>35</v>
      </c>
      <c r="O404" t="s">
        <v>36</v>
      </c>
    </row>
    <row r="405" spans="1:15" ht="11.25" customHeight="1" x14ac:dyDescent="0.2">
      <c r="A405" s="2" t="s">
        <v>389</v>
      </c>
      <c r="B405" s="2" t="s">
        <v>390</v>
      </c>
      <c r="C405" s="2" t="s">
        <v>66</v>
      </c>
      <c r="D405" s="2" t="s">
        <v>60</v>
      </c>
      <c r="F405" s="30" t="s">
        <v>401</v>
      </c>
      <c r="G405" s="24">
        <v>582.36</v>
      </c>
      <c r="H405" s="17">
        <v>728.64</v>
      </c>
      <c r="I405" s="23">
        <v>20</v>
      </c>
      <c r="J405" s="27">
        <v>0</v>
      </c>
      <c r="K405" s="19">
        <f t="shared" si="19"/>
        <v>0</v>
      </c>
      <c r="L405" s="19"/>
      <c r="M405" s="37"/>
      <c r="N405" t="s">
        <v>35</v>
      </c>
      <c r="O405" t="s">
        <v>36</v>
      </c>
    </row>
    <row r="406" spans="1:15" ht="14.25" customHeight="1" x14ac:dyDescent="0.25">
      <c r="A406" s="2">
        <v>1</v>
      </c>
      <c r="B406" s="2"/>
      <c r="C406" s="2"/>
      <c r="D406" s="2"/>
      <c r="F406" s="10" t="s">
        <v>23</v>
      </c>
      <c r="G406" s="11"/>
      <c r="H406" s="12"/>
      <c r="I406" s="12"/>
      <c r="J406" s="12">
        <f>SUMIF(N407:N433,"=7",J407:J433)</f>
        <v>0</v>
      </c>
      <c r="K406" s="12">
        <f>SUMIF(N407:N433,"=7",K407:K433)</f>
        <v>0</v>
      </c>
      <c r="L406" s="12"/>
      <c r="M406" s="12"/>
      <c r="N406" t="s">
        <v>24</v>
      </c>
      <c r="O406" t="s">
        <v>402</v>
      </c>
    </row>
    <row r="407" spans="1:15" ht="22.5" customHeight="1" x14ac:dyDescent="0.2">
      <c r="A407" s="2">
        <v>1</v>
      </c>
      <c r="B407" s="2"/>
      <c r="C407" s="2"/>
      <c r="D407" s="2"/>
      <c r="F407" s="13" t="s">
        <v>403</v>
      </c>
      <c r="G407" s="28">
        <f>G408</f>
        <v>434.7</v>
      </c>
      <c r="H407" s="28">
        <f>H408</f>
        <v>434.7</v>
      </c>
      <c r="I407" s="14">
        <f>I408</f>
        <v>0</v>
      </c>
      <c r="J407" s="14">
        <f>SUM(J408:J422)</f>
        <v>0</v>
      </c>
      <c r="K407" s="14">
        <f>SUM(K408:K422)</f>
        <v>0</v>
      </c>
      <c r="L407" s="14"/>
      <c r="M407" s="14"/>
      <c r="N407" t="s">
        <v>27</v>
      </c>
      <c r="O407" t="s">
        <v>404</v>
      </c>
    </row>
    <row r="408" spans="1:15" ht="11.25" customHeight="1" x14ac:dyDescent="0.2">
      <c r="A408" s="2" t="s">
        <v>405</v>
      </c>
      <c r="B408" s="2" t="s">
        <v>406</v>
      </c>
      <c r="C408" s="2" t="s">
        <v>66</v>
      </c>
      <c r="D408" s="2" t="s">
        <v>52</v>
      </c>
      <c r="F408" s="30" t="s">
        <v>407</v>
      </c>
      <c r="G408" s="20">
        <v>434.7</v>
      </c>
      <c r="H408" s="21">
        <v>434.7</v>
      </c>
      <c r="I408" s="18"/>
      <c r="J408" s="27">
        <v>0</v>
      </c>
      <c r="K408" s="19">
        <f t="shared" ref="K408:K422" si="20">G408*J408</f>
        <v>0</v>
      </c>
      <c r="L408" s="19"/>
      <c r="M408" s="37" t="s">
        <v>408</v>
      </c>
      <c r="N408" t="s">
        <v>35</v>
      </c>
      <c r="O408" t="s">
        <v>36</v>
      </c>
    </row>
    <row r="409" spans="1:15" ht="11.25" customHeight="1" x14ac:dyDescent="0.2">
      <c r="A409" s="2" t="s">
        <v>405</v>
      </c>
      <c r="B409" s="2" t="s">
        <v>406</v>
      </c>
      <c r="C409" s="2" t="s">
        <v>409</v>
      </c>
      <c r="D409" s="2" t="s">
        <v>52</v>
      </c>
      <c r="F409" s="30" t="s">
        <v>410</v>
      </c>
      <c r="G409" s="20">
        <v>434.7</v>
      </c>
      <c r="H409" s="21">
        <v>434.7</v>
      </c>
      <c r="I409" s="18"/>
      <c r="J409" s="27">
        <v>0</v>
      </c>
      <c r="K409" s="19">
        <f t="shared" si="20"/>
        <v>0</v>
      </c>
      <c r="L409" s="19"/>
      <c r="M409" s="37"/>
      <c r="N409" t="s">
        <v>35</v>
      </c>
      <c r="O409" t="s">
        <v>36</v>
      </c>
    </row>
    <row r="410" spans="1:15" ht="11.25" customHeight="1" x14ac:dyDescent="0.2">
      <c r="A410" s="2" t="s">
        <v>405</v>
      </c>
      <c r="B410" s="2" t="s">
        <v>406</v>
      </c>
      <c r="C410" s="2" t="s">
        <v>365</v>
      </c>
      <c r="D410" s="2" t="s">
        <v>52</v>
      </c>
      <c r="F410" s="30" t="s">
        <v>411</v>
      </c>
      <c r="G410" s="20">
        <v>434.7</v>
      </c>
      <c r="H410" s="21">
        <v>434.7</v>
      </c>
      <c r="I410" s="18"/>
      <c r="J410" s="27">
        <v>0</v>
      </c>
      <c r="K410" s="19">
        <f t="shared" si="20"/>
        <v>0</v>
      </c>
      <c r="L410" s="19"/>
      <c r="M410" s="37"/>
      <c r="N410" t="s">
        <v>35</v>
      </c>
      <c r="O410" t="s">
        <v>36</v>
      </c>
    </row>
    <row r="411" spans="1:15" ht="11.25" customHeight="1" x14ac:dyDescent="0.2">
      <c r="A411" s="2" t="s">
        <v>405</v>
      </c>
      <c r="B411" s="2" t="s">
        <v>406</v>
      </c>
      <c r="C411" s="2" t="s">
        <v>66</v>
      </c>
      <c r="D411" s="2" t="s">
        <v>54</v>
      </c>
      <c r="F411" s="30" t="s">
        <v>412</v>
      </c>
      <c r="G411" s="20">
        <v>434.7</v>
      </c>
      <c r="H411" s="21">
        <v>434.7</v>
      </c>
      <c r="I411" s="18"/>
      <c r="J411" s="27">
        <v>0</v>
      </c>
      <c r="K411" s="19">
        <f t="shared" si="20"/>
        <v>0</v>
      </c>
      <c r="L411" s="19"/>
      <c r="M411" s="37"/>
      <c r="N411" t="s">
        <v>35</v>
      </c>
      <c r="O411" t="s">
        <v>36</v>
      </c>
    </row>
    <row r="412" spans="1:15" ht="11.25" customHeight="1" x14ac:dyDescent="0.2">
      <c r="A412" s="2" t="s">
        <v>405</v>
      </c>
      <c r="B412" s="2" t="s">
        <v>406</v>
      </c>
      <c r="C412" s="2" t="s">
        <v>409</v>
      </c>
      <c r="D412" s="2" t="s">
        <v>54</v>
      </c>
      <c r="F412" s="30" t="s">
        <v>413</v>
      </c>
      <c r="G412" s="20">
        <v>434.7</v>
      </c>
      <c r="H412" s="21">
        <v>434.7</v>
      </c>
      <c r="I412" s="18"/>
      <c r="J412" s="27">
        <v>0</v>
      </c>
      <c r="K412" s="19">
        <f t="shared" si="20"/>
        <v>0</v>
      </c>
      <c r="L412" s="19"/>
      <c r="M412" s="37"/>
      <c r="N412" t="s">
        <v>35</v>
      </c>
      <c r="O412" t="s">
        <v>36</v>
      </c>
    </row>
    <row r="413" spans="1:15" ht="11.25" customHeight="1" x14ac:dyDescent="0.2">
      <c r="A413" s="2" t="s">
        <v>405</v>
      </c>
      <c r="B413" s="2" t="s">
        <v>406</v>
      </c>
      <c r="C413" s="2" t="s">
        <v>365</v>
      </c>
      <c r="D413" s="2" t="s">
        <v>54</v>
      </c>
      <c r="F413" s="30" t="s">
        <v>414</v>
      </c>
      <c r="G413" s="20">
        <v>434.7</v>
      </c>
      <c r="H413" s="21">
        <v>434.7</v>
      </c>
      <c r="I413" s="18"/>
      <c r="J413" s="27">
        <v>0</v>
      </c>
      <c r="K413" s="19">
        <f t="shared" si="20"/>
        <v>0</v>
      </c>
      <c r="L413" s="19"/>
      <c r="M413" s="37"/>
      <c r="N413" t="s">
        <v>35</v>
      </c>
      <c r="O413" t="s">
        <v>36</v>
      </c>
    </row>
    <row r="414" spans="1:15" ht="11.25" customHeight="1" x14ac:dyDescent="0.2">
      <c r="A414" s="2" t="s">
        <v>405</v>
      </c>
      <c r="B414" s="2" t="s">
        <v>406</v>
      </c>
      <c r="C414" s="2" t="s">
        <v>66</v>
      </c>
      <c r="D414" s="2" t="s">
        <v>56</v>
      </c>
      <c r="F414" s="30" t="s">
        <v>415</v>
      </c>
      <c r="G414" s="20">
        <v>434.7</v>
      </c>
      <c r="H414" s="21">
        <v>434.7</v>
      </c>
      <c r="I414" s="18"/>
      <c r="J414" s="27">
        <v>0</v>
      </c>
      <c r="K414" s="19">
        <f t="shared" si="20"/>
        <v>0</v>
      </c>
      <c r="L414" s="19"/>
      <c r="M414" s="37"/>
      <c r="N414" t="s">
        <v>35</v>
      </c>
      <c r="O414" t="s">
        <v>36</v>
      </c>
    </row>
    <row r="415" spans="1:15" ht="11.25" customHeight="1" x14ac:dyDescent="0.2">
      <c r="A415" s="2" t="s">
        <v>405</v>
      </c>
      <c r="B415" s="2" t="s">
        <v>406</v>
      </c>
      <c r="C415" s="2" t="s">
        <v>409</v>
      </c>
      <c r="D415" s="2" t="s">
        <v>56</v>
      </c>
      <c r="F415" s="30" t="s">
        <v>416</v>
      </c>
      <c r="G415" s="20">
        <v>434.7</v>
      </c>
      <c r="H415" s="21">
        <v>434.7</v>
      </c>
      <c r="I415" s="18"/>
      <c r="J415" s="27">
        <v>0</v>
      </c>
      <c r="K415" s="19">
        <f t="shared" si="20"/>
        <v>0</v>
      </c>
      <c r="L415" s="19"/>
      <c r="M415" s="37"/>
      <c r="N415" t="s">
        <v>35</v>
      </c>
      <c r="O415" t="s">
        <v>36</v>
      </c>
    </row>
    <row r="416" spans="1:15" ht="11.25" customHeight="1" x14ac:dyDescent="0.2">
      <c r="A416" s="2" t="s">
        <v>405</v>
      </c>
      <c r="B416" s="2" t="s">
        <v>406</v>
      </c>
      <c r="C416" s="2" t="s">
        <v>365</v>
      </c>
      <c r="D416" s="2" t="s">
        <v>56</v>
      </c>
      <c r="F416" s="30" t="s">
        <v>417</v>
      </c>
      <c r="G416" s="20">
        <v>434.7</v>
      </c>
      <c r="H416" s="21">
        <v>434.7</v>
      </c>
      <c r="I416" s="18"/>
      <c r="J416" s="27">
        <v>0</v>
      </c>
      <c r="K416" s="19">
        <f t="shared" si="20"/>
        <v>0</v>
      </c>
      <c r="L416" s="19"/>
      <c r="M416" s="37"/>
      <c r="N416" t="s">
        <v>35</v>
      </c>
      <c r="O416" t="s">
        <v>36</v>
      </c>
    </row>
    <row r="417" spans="1:15" ht="11.25" customHeight="1" x14ac:dyDescent="0.2">
      <c r="A417" s="2" t="s">
        <v>405</v>
      </c>
      <c r="B417" s="2" t="s">
        <v>406</v>
      </c>
      <c r="C417" s="2" t="s">
        <v>66</v>
      </c>
      <c r="D417" s="2" t="s">
        <v>58</v>
      </c>
      <c r="F417" s="30" t="s">
        <v>418</v>
      </c>
      <c r="G417" s="20">
        <v>434.7</v>
      </c>
      <c r="H417" s="21">
        <v>434.7</v>
      </c>
      <c r="I417" s="18"/>
      <c r="J417" s="27">
        <v>0</v>
      </c>
      <c r="K417" s="19">
        <f t="shared" si="20"/>
        <v>0</v>
      </c>
      <c r="L417" s="19"/>
      <c r="M417" s="37"/>
      <c r="N417" t="s">
        <v>35</v>
      </c>
      <c r="O417" t="s">
        <v>36</v>
      </c>
    </row>
    <row r="418" spans="1:15" ht="11.25" customHeight="1" x14ac:dyDescent="0.2">
      <c r="A418" s="2" t="s">
        <v>405</v>
      </c>
      <c r="B418" s="2" t="s">
        <v>406</v>
      </c>
      <c r="C418" s="2" t="s">
        <v>409</v>
      </c>
      <c r="D418" s="2" t="s">
        <v>58</v>
      </c>
      <c r="F418" s="30" t="s">
        <v>419</v>
      </c>
      <c r="G418" s="20">
        <v>434.7</v>
      </c>
      <c r="H418" s="21">
        <v>434.7</v>
      </c>
      <c r="I418" s="18"/>
      <c r="J418" s="27">
        <v>0</v>
      </c>
      <c r="K418" s="19">
        <f t="shared" si="20"/>
        <v>0</v>
      </c>
      <c r="L418" s="19"/>
      <c r="M418" s="37"/>
      <c r="N418" t="s">
        <v>35</v>
      </c>
      <c r="O418" t="s">
        <v>36</v>
      </c>
    </row>
    <row r="419" spans="1:15" ht="11.25" customHeight="1" x14ac:dyDescent="0.2">
      <c r="A419" s="2" t="s">
        <v>405</v>
      </c>
      <c r="B419" s="2" t="s">
        <v>406</v>
      </c>
      <c r="C419" s="2" t="s">
        <v>365</v>
      </c>
      <c r="D419" s="2" t="s">
        <v>58</v>
      </c>
      <c r="F419" s="30" t="s">
        <v>420</v>
      </c>
      <c r="G419" s="20">
        <v>434.7</v>
      </c>
      <c r="H419" s="21">
        <v>434.7</v>
      </c>
      <c r="I419" s="18"/>
      <c r="J419" s="27">
        <v>0</v>
      </c>
      <c r="K419" s="19">
        <f t="shared" si="20"/>
        <v>0</v>
      </c>
      <c r="L419" s="19"/>
      <c r="M419" s="37"/>
      <c r="N419" t="s">
        <v>35</v>
      </c>
      <c r="O419" t="s">
        <v>36</v>
      </c>
    </row>
    <row r="420" spans="1:15" ht="11.25" customHeight="1" x14ac:dyDescent="0.2">
      <c r="A420" s="2" t="s">
        <v>405</v>
      </c>
      <c r="B420" s="2" t="s">
        <v>406</v>
      </c>
      <c r="C420" s="2" t="s">
        <v>66</v>
      </c>
      <c r="D420" s="2" t="s">
        <v>60</v>
      </c>
      <c r="F420" s="30" t="s">
        <v>421</v>
      </c>
      <c r="G420" s="20">
        <v>434.7</v>
      </c>
      <c r="H420" s="21">
        <v>434.7</v>
      </c>
      <c r="I420" s="18"/>
      <c r="J420" s="27">
        <v>0</v>
      </c>
      <c r="K420" s="19">
        <f t="shared" si="20"/>
        <v>0</v>
      </c>
      <c r="L420" s="19"/>
      <c r="M420" s="37"/>
      <c r="N420" t="s">
        <v>35</v>
      </c>
      <c r="O420" t="s">
        <v>36</v>
      </c>
    </row>
    <row r="421" spans="1:15" ht="11.25" customHeight="1" x14ac:dyDescent="0.2">
      <c r="A421" s="2" t="s">
        <v>405</v>
      </c>
      <c r="B421" s="2" t="s">
        <v>406</v>
      </c>
      <c r="C421" s="2" t="s">
        <v>409</v>
      </c>
      <c r="D421" s="2" t="s">
        <v>60</v>
      </c>
      <c r="F421" s="30" t="s">
        <v>422</v>
      </c>
      <c r="G421" s="20">
        <v>434.7</v>
      </c>
      <c r="H421" s="21">
        <v>434.7</v>
      </c>
      <c r="I421" s="18"/>
      <c r="J421" s="27">
        <v>0</v>
      </c>
      <c r="K421" s="19">
        <f t="shared" si="20"/>
        <v>0</v>
      </c>
      <c r="L421" s="19"/>
      <c r="M421" s="37"/>
      <c r="N421" t="s">
        <v>35</v>
      </c>
      <c r="O421" t="s">
        <v>36</v>
      </c>
    </row>
    <row r="422" spans="1:15" ht="11.25" customHeight="1" x14ac:dyDescent="0.2">
      <c r="A422" s="2" t="s">
        <v>405</v>
      </c>
      <c r="B422" s="2" t="s">
        <v>406</v>
      </c>
      <c r="C422" s="2" t="s">
        <v>365</v>
      </c>
      <c r="D422" s="2" t="s">
        <v>60</v>
      </c>
      <c r="F422" s="30" t="s">
        <v>423</v>
      </c>
      <c r="G422" s="20">
        <v>434.7</v>
      </c>
      <c r="H422" s="21">
        <v>434.7</v>
      </c>
      <c r="I422" s="18"/>
      <c r="J422" s="27">
        <v>0</v>
      </c>
      <c r="K422" s="19">
        <f t="shared" si="20"/>
        <v>0</v>
      </c>
      <c r="L422" s="19"/>
      <c r="M422" s="37"/>
      <c r="N422" t="s">
        <v>35</v>
      </c>
      <c r="O422" t="s">
        <v>36</v>
      </c>
    </row>
    <row r="423" spans="1:15" ht="22.5" customHeight="1" x14ac:dyDescent="0.2">
      <c r="A423" s="2">
        <v>1</v>
      </c>
      <c r="B423" s="2"/>
      <c r="C423" s="2"/>
      <c r="D423" s="2"/>
      <c r="F423" s="13" t="s">
        <v>424</v>
      </c>
      <c r="G423" s="26">
        <f>G424</f>
        <v>603.05999999999995</v>
      </c>
      <c r="H423" s="26">
        <f>H424</f>
        <v>603.05999999999995</v>
      </c>
      <c r="I423" s="14">
        <f>I424</f>
        <v>0</v>
      </c>
      <c r="J423" s="14">
        <f>SUM(J424:J433)</f>
        <v>0</v>
      </c>
      <c r="K423" s="14">
        <f>SUM(K424:K433)</f>
        <v>0</v>
      </c>
      <c r="L423" s="14"/>
      <c r="M423" s="14"/>
      <c r="N423" t="s">
        <v>27</v>
      </c>
      <c r="O423" t="s">
        <v>63</v>
      </c>
    </row>
    <row r="424" spans="1:15" ht="11.25" customHeight="1" x14ac:dyDescent="0.2">
      <c r="A424" s="2" t="s">
        <v>425</v>
      </c>
      <c r="B424" s="2" t="s">
        <v>426</v>
      </c>
      <c r="C424" s="2" t="s">
        <v>66</v>
      </c>
      <c r="D424" s="2" t="s">
        <v>52</v>
      </c>
      <c r="F424" s="30" t="s">
        <v>427</v>
      </c>
      <c r="G424" s="16">
        <v>603.05999999999995</v>
      </c>
      <c r="H424" s="17">
        <v>603.05999999999995</v>
      </c>
      <c r="I424" s="18"/>
      <c r="J424" s="27">
        <v>0</v>
      </c>
      <c r="K424" s="19">
        <f t="shared" ref="K424:K433" si="21">G424*J424</f>
        <v>0</v>
      </c>
      <c r="L424" s="19"/>
      <c r="M424" s="37" t="s">
        <v>428</v>
      </c>
      <c r="N424" t="s">
        <v>35</v>
      </c>
      <c r="O424" t="s">
        <v>36</v>
      </c>
    </row>
    <row r="425" spans="1:15" ht="11.25" customHeight="1" x14ac:dyDescent="0.2">
      <c r="A425" s="2" t="s">
        <v>425</v>
      </c>
      <c r="B425" s="2" t="s">
        <v>426</v>
      </c>
      <c r="C425" s="2" t="s">
        <v>365</v>
      </c>
      <c r="D425" s="2" t="s">
        <v>52</v>
      </c>
      <c r="F425" s="30" t="s">
        <v>429</v>
      </c>
      <c r="G425" s="16">
        <v>603.05999999999995</v>
      </c>
      <c r="H425" s="17">
        <v>603.05999999999995</v>
      </c>
      <c r="I425" s="18"/>
      <c r="J425" s="27">
        <v>0</v>
      </c>
      <c r="K425" s="19">
        <f t="shared" si="21"/>
        <v>0</v>
      </c>
      <c r="L425" s="19"/>
      <c r="M425" s="37"/>
      <c r="N425" t="s">
        <v>35</v>
      </c>
      <c r="O425" t="s">
        <v>36</v>
      </c>
    </row>
    <row r="426" spans="1:15" ht="11.25" customHeight="1" x14ac:dyDescent="0.2">
      <c r="A426" s="2" t="s">
        <v>425</v>
      </c>
      <c r="B426" s="2" t="s">
        <v>426</v>
      </c>
      <c r="C426" s="2" t="s">
        <v>66</v>
      </c>
      <c r="D426" s="2" t="s">
        <v>54</v>
      </c>
      <c r="F426" s="30" t="s">
        <v>430</v>
      </c>
      <c r="G426" s="16">
        <v>603.05999999999995</v>
      </c>
      <c r="H426" s="17">
        <v>603.05999999999995</v>
      </c>
      <c r="I426" s="18"/>
      <c r="J426" s="27">
        <v>0</v>
      </c>
      <c r="K426" s="19">
        <f t="shared" si="21"/>
        <v>0</v>
      </c>
      <c r="L426" s="19"/>
      <c r="M426" s="37"/>
      <c r="N426" t="s">
        <v>35</v>
      </c>
      <c r="O426" t="s">
        <v>36</v>
      </c>
    </row>
    <row r="427" spans="1:15" ht="11.25" customHeight="1" x14ac:dyDescent="0.2">
      <c r="A427" s="2" t="s">
        <v>425</v>
      </c>
      <c r="B427" s="2" t="s">
        <v>426</v>
      </c>
      <c r="C427" s="2" t="s">
        <v>365</v>
      </c>
      <c r="D427" s="2" t="s">
        <v>54</v>
      </c>
      <c r="F427" s="30" t="s">
        <v>431</v>
      </c>
      <c r="G427" s="16">
        <v>603.05999999999995</v>
      </c>
      <c r="H427" s="17">
        <v>603.05999999999995</v>
      </c>
      <c r="I427" s="18"/>
      <c r="J427" s="27">
        <v>0</v>
      </c>
      <c r="K427" s="19">
        <f t="shared" si="21"/>
        <v>0</v>
      </c>
      <c r="L427" s="19"/>
      <c r="M427" s="37"/>
      <c r="N427" t="s">
        <v>35</v>
      </c>
      <c r="O427" t="s">
        <v>36</v>
      </c>
    </row>
    <row r="428" spans="1:15" ht="11.25" customHeight="1" x14ac:dyDescent="0.2">
      <c r="A428" s="2" t="s">
        <v>425</v>
      </c>
      <c r="B428" s="2" t="s">
        <v>426</v>
      </c>
      <c r="C428" s="2" t="s">
        <v>66</v>
      </c>
      <c r="D428" s="2" t="s">
        <v>56</v>
      </c>
      <c r="F428" s="30" t="s">
        <v>432</v>
      </c>
      <c r="G428" s="16">
        <v>603.05999999999995</v>
      </c>
      <c r="H428" s="17">
        <v>603.05999999999995</v>
      </c>
      <c r="I428" s="18"/>
      <c r="J428" s="27">
        <v>0</v>
      </c>
      <c r="K428" s="19">
        <f t="shared" si="21"/>
        <v>0</v>
      </c>
      <c r="L428" s="19"/>
      <c r="M428" s="37"/>
      <c r="N428" t="s">
        <v>35</v>
      </c>
      <c r="O428" t="s">
        <v>36</v>
      </c>
    </row>
    <row r="429" spans="1:15" ht="11.25" customHeight="1" x14ac:dyDescent="0.2">
      <c r="A429" s="2" t="s">
        <v>425</v>
      </c>
      <c r="B429" s="2" t="s">
        <v>426</v>
      </c>
      <c r="C429" s="2" t="s">
        <v>365</v>
      </c>
      <c r="D429" s="2" t="s">
        <v>56</v>
      </c>
      <c r="F429" s="30" t="s">
        <v>433</v>
      </c>
      <c r="G429" s="16">
        <v>603.05999999999995</v>
      </c>
      <c r="H429" s="17">
        <v>603.05999999999995</v>
      </c>
      <c r="I429" s="18"/>
      <c r="J429" s="27">
        <v>0</v>
      </c>
      <c r="K429" s="19">
        <f t="shared" si="21"/>
        <v>0</v>
      </c>
      <c r="L429" s="19"/>
      <c r="M429" s="37"/>
      <c r="N429" t="s">
        <v>35</v>
      </c>
      <c r="O429" t="s">
        <v>36</v>
      </c>
    </row>
    <row r="430" spans="1:15" ht="11.25" customHeight="1" x14ac:dyDescent="0.2">
      <c r="A430" s="2" t="s">
        <v>425</v>
      </c>
      <c r="B430" s="2" t="s">
        <v>426</v>
      </c>
      <c r="C430" s="2" t="s">
        <v>66</v>
      </c>
      <c r="D430" s="2" t="s">
        <v>58</v>
      </c>
      <c r="F430" s="30" t="s">
        <v>434</v>
      </c>
      <c r="G430" s="16">
        <v>603.05999999999995</v>
      </c>
      <c r="H430" s="17">
        <v>603.05999999999995</v>
      </c>
      <c r="I430" s="18"/>
      <c r="J430" s="27">
        <v>0</v>
      </c>
      <c r="K430" s="19">
        <f t="shared" si="21"/>
        <v>0</v>
      </c>
      <c r="L430" s="19"/>
      <c r="M430" s="37"/>
      <c r="N430" t="s">
        <v>35</v>
      </c>
      <c r="O430" t="s">
        <v>36</v>
      </c>
    </row>
    <row r="431" spans="1:15" ht="11.25" customHeight="1" x14ac:dyDescent="0.2">
      <c r="A431" s="2" t="s">
        <v>425</v>
      </c>
      <c r="B431" s="2" t="s">
        <v>426</v>
      </c>
      <c r="C431" s="2" t="s">
        <v>365</v>
      </c>
      <c r="D431" s="2" t="s">
        <v>58</v>
      </c>
      <c r="F431" s="30" t="s">
        <v>435</v>
      </c>
      <c r="G431" s="16">
        <v>603.05999999999995</v>
      </c>
      <c r="H431" s="17">
        <v>603.05999999999995</v>
      </c>
      <c r="I431" s="18"/>
      <c r="J431" s="27">
        <v>0</v>
      </c>
      <c r="K431" s="19">
        <f t="shared" si="21"/>
        <v>0</v>
      </c>
      <c r="L431" s="19"/>
      <c r="M431" s="37"/>
      <c r="N431" t="s">
        <v>35</v>
      </c>
      <c r="O431" t="s">
        <v>36</v>
      </c>
    </row>
    <row r="432" spans="1:15" ht="11.25" customHeight="1" x14ac:dyDescent="0.2">
      <c r="A432" s="2" t="s">
        <v>425</v>
      </c>
      <c r="B432" s="2" t="s">
        <v>426</v>
      </c>
      <c r="C432" s="2" t="s">
        <v>66</v>
      </c>
      <c r="D432" s="2" t="s">
        <v>60</v>
      </c>
      <c r="F432" s="30" t="s">
        <v>436</v>
      </c>
      <c r="G432" s="16">
        <v>603.05999999999995</v>
      </c>
      <c r="H432" s="17">
        <v>603.05999999999995</v>
      </c>
      <c r="I432" s="18"/>
      <c r="J432" s="27">
        <v>0</v>
      </c>
      <c r="K432" s="19">
        <f t="shared" si="21"/>
        <v>0</v>
      </c>
      <c r="L432" s="19"/>
      <c r="M432" s="37"/>
      <c r="N432" t="s">
        <v>35</v>
      </c>
      <c r="O432" t="s">
        <v>36</v>
      </c>
    </row>
    <row r="433" spans="1:15" ht="11.25" customHeight="1" x14ac:dyDescent="0.2">
      <c r="A433" s="2" t="s">
        <v>425</v>
      </c>
      <c r="B433" s="2" t="s">
        <v>426</v>
      </c>
      <c r="C433" s="2" t="s">
        <v>365</v>
      </c>
      <c r="D433" s="2" t="s">
        <v>60</v>
      </c>
      <c r="F433" s="30" t="s">
        <v>437</v>
      </c>
      <c r="G433" s="16">
        <v>603.05999999999995</v>
      </c>
      <c r="H433" s="17">
        <v>603.05999999999995</v>
      </c>
      <c r="I433" s="18"/>
      <c r="J433" s="27">
        <v>0</v>
      </c>
      <c r="K433" s="19">
        <f t="shared" si="21"/>
        <v>0</v>
      </c>
      <c r="L433" s="19"/>
      <c r="M433" s="37"/>
      <c r="N433" t="s">
        <v>35</v>
      </c>
      <c r="O433" t="s">
        <v>36</v>
      </c>
    </row>
    <row r="434" spans="1:15" ht="14.25" customHeight="1" x14ac:dyDescent="0.25">
      <c r="A434" s="2">
        <v>1</v>
      </c>
      <c r="B434" s="2"/>
      <c r="C434" s="2"/>
      <c r="D434" s="2"/>
      <c r="F434" s="10" t="s">
        <v>78</v>
      </c>
      <c r="G434" s="11"/>
      <c r="H434" s="12"/>
      <c r="I434" s="12"/>
      <c r="J434" s="12">
        <f>SUMIF(N435:N449,"=6",J435:J449)</f>
        <v>0</v>
      </c>
      <c r="K434" s="12">
        <f>SUMIF(N435:N449,"=6",K435:K449)</f>
        <v>0</v>
      </c>
      <c r="L434" s="12"/>
      <c r="M434" s="12"/>
      <c r="N434" t="s">
        <v>21</v>
      </c>
      <c r="O434" t="s">
        <v>438</v>
      </c>
    </row>
    <row r="435" spans="1:15" ht="14.25" customHeight="1" x14ac:dyDescent="0.25">
      <c r="A435" s="2">
        <v>1</v>
      </c>
      <c r="B435" s="2"/>
      <c r="C435" s="2"/>
      <c r="D435" s="2"/>
      <c r="F435" s="10" t="s">
        <v>439</v>
      </c>
      <c r="G435" s="11"/>
      <c r="H435" s="12"/>
      <c r="I435" s="12"/>
      <c r="J435" s="12">
        <f>SUMIF(N436:N448,"=7",J436:J448)</f>
        <v>0</v>
      </c>
      <c r="K435" s="12">
        <f>SUMIF(N436:N448,"=7",K436:K448)</f>
        <v>0</v>
      </c>
      <c r="L435" s="12"/>
      <c r="M435" s="12"/>
      <c r="N435" t="s">
        <v>24</v>
      </c>
      <c r="O435" t="s">
        <v>440</v>
      </c>
    </row>
    <row r="436" spans="1:15" ht="11.25" customHeight="1" x14ac:dyDescent="0.2">
      <c r="A436" s="2">
        <v>1</v>
      </c>
      <c r="B436" s="2"/>
      <c r="C436" s="2"/>
      <c r="D436" s="2"/>
      <c r="F436" s="13" t="s">
        <v>441</v>
      </c>
      <c r="G436" s="26">
        <f>G437</f>
        <v>491.28</v>
      </c>
      <c r="H436" s="26">
        <f>H437</f>
        <v>578.22</v>
      </c>
      <c r="I436" s="29">
        <f>I437</f>
        <v>15</v>
      </c>
      <c r="J436" s="14">
        <f>SUM(J437:J448)</f>
        <v>0</v>
      </c>
      <c r="K436" s="14">
        <f>SUM(K437:K448)</f>
        <v>0</v>
      </c>
      <c r="L436" s="14"/>
      <c r="M436" s="14"/>
      <c r="N436" t="s">
        <v>27</v>
      </c>
      <c r="O436" t="s">
        <v>171</v>
      </c>
    </row>
    <row r="437" spans="1:15" ht="11.25" customHeight="1" x14ac:dyDescent="0.2">
      <c r="A437" s="2" t="s">
        <v>442</v>
      </c>
      <c r="B437" s="2" t="s">
        <v>443</v>
      </c>
      <c r="C437" s="2" t="s">
        <v>444</v>
      </c>
      <c r="D437" s="2" t="s">
        <v>83</v>
      </c>
      <c r="F437" s="30" t="s">
        <v>445</v>
      </c>
      <c r="G437" s="24">
        <v>491.28</v>
      </c>
      <c r="H437" s="17">
        <v>578.22</v>
      </c>
      <c r="I437" s="23">
        <v>15</v>
      </c>
      <c r="J437" s="27">
        <v>0</v>
      </c>
      <c r="K437" s="19">
        <f t="shared" ref="K437:K448" si="22">G437*J437</f>
        <v>0</v>
      </c>
      <c r="L437" s="19"/>
      <c r="M437" s="37" t="s">
        <v>446</v>
      </c>
      <c r="N437" t="s">
        <v>35</v>
      </c>
      <c r="O437" t="s">
        <v>36</v>
      </c>
    </row>
    <row r="438" spans="1:15" ht="11.25" customHeight="1" x14ac:dyDescent="0.2">
      <c r="A438" s="2" t="s">
        <v>442</v>
      </c>
      <c r="B438" s="2" t="s">
        <v>443</v>
      </c>
      <c r="C438" s="2" t="s">
        <v>409</v>
      </c>
      <c r="D438" s="2" t="s">
        <v>83</v>
      </c>
      <c r="F438" s="30" t="s">
        <v>447</v>
      </c>
      <c r="G438" s="24">
        <v>491.28</v>
      </c>
      <c r="H438" s="17">
        <v>578.22</v>
      </c>
      <c r="I438" s="23">
        <v>15</v>
      </c>
      <c r="J438" s="27">
        <v>0</v>
      </c>
      <c r="K438" s="19">
        <f t="shared" si="22"/>
        <v>0</v>
      </c>
      <c r="L438" s="19"/>
      <c r="M438" s="37"/>
      <c r="N438" t="s">
        <v>35</v>
      </c>
      <c r="O438" t="s">
        <v>36</v>
      </c>
    </row>
    <row r="439" spans="1:15" ht="11.25" customHeight="1" x14ac:dyDescent="0.2">
      <c r="A439" s="2" t="s">
        <v>442</v>
      </c>
      <c r="B439" s="2" t="s">
        <v>443</v>
      </c>
      <c r="C439" s="2" t="s">
        <v>444</v>
      </c>
      <c r="D439" s="2" t="s">
        <v>85</v>
      </c>
      <c r="F439" s="30" t="s">
        <v>448</v>
      </c>
      <c r="G439" s="24">
        <v>491.28</v>
      </c>
      <c r="H439" s="17">
        <v>578.22</v>
      </c>
      <c r="I439" s="23">
        <v>15</v>
      </c>
      <c r="J439" s="27">
        <v>0</v>
      </c>
      <c r="K439" s="19">
        <f t="shared" si="22"/>
        <v>0</v>
      </c>
      <c r="L439" s="19"/>
      <c r="M439" s="37"/>
      <c r="N439" t="s">
        <v>35</v>
      </c>
      <c r="O439" t="s">
        <v>36</v>
      </c>
    </row>
    <row r="440" spans="1:15" ht="11.25" customHeight="1" x14ac:dyDescent="0.2">
      <c r="A440" s="2" t="s">
        <v>442</v>
      </c>
      <c r="B440" s="2" t="s">
        <v>443</v>
      </c>
      <c r="C440" s="2" t="s">
        <v>409</v>
      </c>
      <c r="D440" s="2" t="s">
        <v>85</v>
      </c>
      <c r="F440" s="30" t="s">
        <v>449</v>
      </c>
      <c r="G440" s="24">
        <v>491.28</v>
      </c>
      <c r="H440" s="17">
        <v>578.22</v>
      </c>
      <c r="I440" s="23">
        <v>15</v>
      </c>
      <c r="J440" s="27">
        <v>0</v>
      </c>
      <c r="K440" s="19">
        <f t="shared" si="22"/>
        <v>0</v>
      </c>
      <c r="L440" s="19"/>
      <c r="M440" s="37"/>
      <c r="N440" t="s">
        <v>35</v>
      </c>
      <c r="O440" t="s">
        <v>36</v>
      </c>
    </row>
    <row r="441" spans="1:15" ht="11.25" customHeight="1" x14ac:dyDescent="0.2">
      <c r="A441" s="2" t="s">
        <v>442</v>
      </c>
      <c r="B441" s="2" t="s">
        <v>443</v>
      </c>
      <c r="C441" s="2" t="s">
        <v>444</v>
      </c>
      <c r="D441" s="2" t="s">
        <v>87</v>
      </c>
      <c r="F441" s="30" t="s">
        <v>450</v>
      </c>
      <c r="G441" s="24">
        <v>491.28</v>
      </c>
      <c r="H441" s="17">
        <v>578.22</v>
      </c>
      <c r="I441" s="23">
        <v>15</v>
      </c>
      <c r="J441" s="27">
        <v>0</v>
      </c>
      <c r="K441" s="19">
        <f t="shared" si="22"/>
        <v>0</v>
      </c>
      <c r="L441" s="19"/>
      <c r="M441" s="37"/>
      <c r="N441" t="s">
        <v>35</v>
      </c>
      <c r="O441" t="s">
        <v>36</v>
      </c>
    </row>
    <row r="442" spans="1:15" ht="11.25" customHeight="1" x14ac:dyDescent="0.2">
      <c r="A442" s="2" t="s">
        <v>442</v>
      </c>
      <c r="B442" s="2" t="s">
        <v>443</v>
      </c>
      <c r="C442" s="2" t="s">
        <v>409</v>
      </c>
      <c r="D442" s="2" t="s">
        <v>87</v>
      </c>
      <c r="F442" s="30" t="s">
        <v>451</v>
      </c>
      <c r="G442" s="24">
        <v>491.28</v>
      </c>
      <c r="H442" s="17">
        <v>578.22</v>
      </c>
      <c r="I442" s="23">
        <v>15</v>
      </c>
      <c r="J442" s="27">
        <v>0</v>
      </c>
      <c r="K442" s="19">
        <f t="shared" si="22"/>
        <v>0</v>
      </c>
      <c r="L442" s="19"/>
      <c r="M442" s="37"/>
      <c r="N442" t="s">
        <v>35</v>
      </c>
      <c r="O442" t="s">
        <v>36</v>
      </c>
    </row>
    <row r="443" spans="1:15" ht="11.25" customHeight="1" x14ac:dyDescent="0.2">
      <c r="A443" s="2" t="s">
        <v>442</v>
      </c>
      <c r="B443" s="2" t="s">
        <v>443</v>
      </c>
      <c r="C443" s="2" t="s">
        <v>444</v>
      </c>
      <c r="D443" s="2" t="s">
        <v>89</v>
      </c>
      <c r="F443" s="30" t="s">
        <v>452</v>
      </c>
      <c r="G443" s="24">
        <v>491.28</v>
      </c>
      <c r="H443" s="17">
        <v>578.22</v>
      </c>
      <c r="I443" s="23">
        <v>15</v>
      </c>
      <c r="J443" s="27">
        <v>0</v>
      </c>
      <c r="K443" s="19">
        <f t="shared" si="22"/>
        <v>0</v>
      </c>
      <c r="L443" s="19"/>
      <c r="M443" s="37"/>
      <c r="N443" t="s">
        <v>35</v>
      </c>
      <c r="O443" t="s">
        <v>36</v>
      </c>
    </row>
    <row r="444" spans="1:15" ht="11.25" customHeight="1" x14ac:dyDescent="0.2">
      <c r="A444" s="2" t="s">
        <v>442</v>
      </c>
      <c r="B444" s="2" t="s">
        <v>443</v>
      </c>
      <c r="C444" s="2" t="s">
        <v>409</v>
      </c>
      <c r="D444" s="2" t="s">
        <v>89</v>
      </c>
      <c r="F444" s="30" t="s">
        <v>453</v>
      </c>
      <c r="G444" s="24">
        <v>491.28</v>
      </c>
      <c r="H444" s="17">
        <v>578.22</v>
      </c>
      <c r="I444" s="23">
        <v>15</v>
      </c>
      <c r="J444" s="27">
        <v>0</v>
      </c>
      <c r="K444" s="19">
        <f t="shared" si="22"/>
        <v>0</v>
      </c>
      <c r="L444" s="19"/>
      <c r="M444" s="37"/>
      <c r="N444" t="s">
        <v>35</v>
      </c>
      <c r="O444" t="s">
        <v>36</v>
      </c>
    </row>
    <row r="445" spans="1:15" ht="11.25" customHeight="1" x14ac:dyDescent="0.2">
      <c r="A445" s="2" t="s">
        <v>442</v>
      </c>
      <c r="B445" s="2" t="s">
        <v>443</v>
      </c>
      <c r="C445" s="2" t="s">
        <v>444</v>
      </c>
      <c r="D445" s="2" t="s">
        <v>91</v>
      </c>
      <c r="F445" s="30" t="s">
        <v>454</v>
      </c>
      <c r="G445" s="24">
        <v>491.28</v>
      </c>
      <c r="H445" s="17">
        <v>578.22</v>
      </c>
      <c r="I445" s="23">
        <v>15</v>
      </c>
      <c r="J445" s="27">
        <v>0</v>
      </c>
      <c r="K445" s="19">
        <f t="shared" si="22"/>
        <v>0</v>
      </c>
      <c r="L445" s="19"/>
      <c r="M445" s="37"/>
      <c r="N445" t="s">
        <v>35</v>
      </c>
      <c r="O445" t="s">
        <v>36</v>
      </c>
    </row>
    <row r="446" spans="1:15" ht="11.25" customHeight="1" x14ac:dyDescent="0.2">
      <c r="A446" s="2" t="s">
        <v>442</v>
      </c>
      <c r="B446" s="2" t="s">
        <v>443</v>
      </c>
      <c r="C446" s="2" t="s">
        <v>409</v>
      </c>
      <c r="D446" s="2" t="s">
        <v>91</v>
      </c>
      <c r="F446" s="30" t="s">
        <v>455</v>
      </c>
      <c r="G446" s="24">
        <v>491.28</v>
      </c>
      <c r="H446" s="17">
        <v>578.22</v>
      </c>
      <c r="I446" s="23">
        <v>15</v>
      </c>
      <c r="J446" s="27">
        <v>0</v>
      </c>
      <c r="K446" s="19">
        <f t="shared" si="22"/>
        <v>0</v>
      </c>
      <c r="L446" s="19"/>
      <c r="M446" s="37"/>
      <c r="N446" t="s">
        <v>35</v>
      </c>
      <c r="O446" t="s">
        <v>36</v>
      </c>
    </row>
    <row r="447" spans="1:15" ht="11.25" customHeight="1" x14ac:dyDescent="0.2">
      <c r="A447" s="2" t="s">
        <v>442</v>
      </c>
      <c r="B447" s="2" t="s">
        <v>443</v>
      </c>
      <c r="C447" s="2" t="s">
        <v>444</v>
      </c>
      <c r="D447" s="2" t="s">
        <v>93</v>
      </c>
      <c r="F447" s="30" t="s">
        <v>456</v>
      </c>
      <c r="G447" s="24">
        <v>491.28</v>
      </c>
      <c r="H447" s="17">
        <v>578.22</v>
      </c>
      <c r="I447" s="23">
        <v>15</v>
      </c>
      <c r="J447" s="27">
        <v>0</v>
      </c>
      <c r="K447" s="19">
        <f t="shared" si="22"/>
        <v>0</v>
      </c>
      <c r="L447" s="19"/>
      <c r="M447" s="37"/>
      <c r="N447" t="s">
        <v>35</v>
      </c>
      <c r="O447" t="s">
        <v>36</v>
      </c>
    </row>
    <row r="448" spans="1:15" ht="11.25" customHeight="1" x14ac:dyDescent="0.2">
      <c r="A448" s="2" t="s">
        <v>442</v>
      </c>
      <c r="B448" s="2" t="s">
        <v>443</v>
      </c>
      <c r="C448" s="2" t="s">
        <v>409</v>
      </c>
      <c r="D448" s="2" t="s">
        <v>93</v>
      </c>
      <c r="F448" s="30" t="s">
        <v>457</v>
      </c>
      <c r="G448" s="24">
        <v>491.28</v>
      </c>
      <c r="H448" s="17">
        <v>578.22</v>
      </c>
      <c r="I448" s="23">
        <v>15</v>
      </c>
      <c r="J448" s="27">
        <v>0</v>
      </c>
      <c r="K448" s="19">
        <f t="shared" si="22"/>
        <v>0</v>
      </c>
      <c r="L448" s="19"/>
      <c r="M448" s="37"/>
      <c r="N448" t="s">
        <v>35</v>
      </c>
      <c r="O448" t="s">
        <v>36</v>
      </c>
    </row>
    <row r="449" spans="1:15" ht="14.25" customHeight="1" x14ac:dyDescent="0.25">
      <c r="A449" s="2">
        <v>1</v>
      </c>
      <c r="B449" s="2"/>
      <c r="C449" s="2"/>
      <c r="D449" s="2"/>
      <c r="F449" s="10" t="s">
        <v>23</v>
      </c>
      <c r="G449" s="11"/>
      <c r="H449" s="12"/>
      <c r="I449" s="12"/>
      <c r="J449" s="12">
        <f>SUMIF(N450:N472,"=7",J450:J472)</f>
        <v>0</v>
      </c>
      <c r="K449" s="12">
        <f>SUMIF(N450:N472,"=7",K450:K472)</f>
        <v>0</v>
      </c>
      <c r="L449" s="12"/>
      <c r="M449" s="12"/>
      <c r="N449" t="s">
        <v>24</v>
      </c>
      <c r="O449" t="s">
        <v>259</v>
      </c>
    </row>
    <row r="450" spans="1:15" ht="22.5" customHeight="1" x14ac:dyDescent="0.2">
      <c r="A450" s="2">
        <v>1</v>
      </c>
      <c r="B450" s="2"/>
      <c r="C450" s="2"/>
      <c r="D450" s="2"/>
      <c r="F450" s="13" t="s">
        <v>458</v>
      </c>
      <c r="G450" s="26">
        <f>G451</f>
        <v>478.86</v>
      </c>
      <c r="H450" s="26">
        <f>H451</f>
        <v>478.86</v>
      </c>
      <c r="I450" s="14">
        <f>I451</f>
        <v>0</v>
      </c>
      <c r="J450" s="14">
        <f>SUM(J451:J459)</f>
        <v>0</v>
      </c>
      <c r="K450" s="14">
        <f>SUM(K451:K459)</f>
        <v>0</v>
      </c>
      <c r="L450" s="14"/>
      <c r="M450" s="14"/>
      <c r="N450" t="s">
        <v>27</v>
      </c>
      <c r="O450" t="s">
        <v>28</v>
      </c>
    </row>
    <row r="451" spans="1:15" ht="21" customHeight="1" x14ac:dyDescent="0.2">
      <c r="A451" s="2" t="s">
        <v>459</v>
      </c>
      <c r="B451" s="2" t="s">
        <v>460</v>
      </c>
      <c r="C451" s="2" t="s">
        <v>229</v>
      </c>
      <c r="D451" s="2" t="s">
        <v>83</v>
      </c>
      <c r="F451" s="30" t="s">
        <v>461</v>
      </c>
      <c r="G451" s="16">
        <v>478.86</v>
      </c>
      <c r="H451" s="17">
        <v>478.86</v>
      </c>
      <c r="I451" s="18"/>
      <c r="J451" s="27">
        <v>0</v>
      </c>
      <c r="K451" s="19">
        <f t="shared" ref="K451:K459" si="23">G451*J451</f>
        <v>0</v>
      </c>
      <c r="L451" s="19"/>
      <c r="M451" s="37" t="s">
        <v>356</v>
      </c>
      <c r="N451" t="s">
        <v>35</v>
      </c>
      <c r="O451" t="s">
        <v>36</v>
      </c>
    </row>
    <row r="452" spans="1:15" ht="11.25" customHeight="1" x14ac:dyDescent="0.2">
      <c r="A452" s="2" t="s">
        <v>459</v>
      </c>
      <c r="B452" s="2" t="s">
        <v>460</v>
      </c>
      <c r="C452" s="2" t="s">
        <v>66</v>
      </c>
      <c r="D452" s="2" t="s">
        <v>83</v>
      </c>
      <c r="F452" s="30" t="s">
        <v>462</v>
      </c>
      <c r="G452" s="16">
        <v>478.86</v>
      </c>
      <c r="H452" s="17">
        <v>478.86</v>
      </c>
      <c r="I452" s="18"/>
      <c r="J452" s="27">
        <v>0</v>
      </c>
      <c r="K452" s="19">
        <f t="shared" si="23"/>
        <v>0</v>
      </c>
      <c r="L452" s="19"/>
      <c r="M452" s="37"/>
      <c r="N452" t="s">
        <v>35</v>
      </c>
      <c r="O452" t="s">
        <v>36</v>
      </c>
    </row>
    <row r="453" spans="1:15" ht="21" customHeight="1" x14ac:dyDescent="0.2">
      <c r="A453" s="2" t="s">
        <v>459</v>
      </c>
      <c r="B453" s="2" t="s">
        <v>460</v>
      </c>
      <c r="C453" s="2" t="s">
        <v>229</v>
      </c>
      <c r="D453" s="2" t="s">
        <v>85</v>
      </c>
      <c r="F453" s="30" t="s">
        <v>463</v>
      </c>
      <c r="G453" s="16">
        <v>478.86</v>
      </c>
      <c r="H453" s="17">
        <v>478.86</v>
      </c>
      <c r="I453" s="18"/>
      <c r="J453" s="27">
        <v>0</v>
      </c>
      <c r="K453" s="19">
        <f t="shared" si="23"/>
        <v>0</v>
      </c>
      <c r="L453" s="19"/>
      <c r="M453" s="37"/>
      <c r="N453" t="s">
        <v>35</v>
      </c>
      <c r="O453" t="s">
        <v>36</v>
      </c>
    </row>
    <row r="454" spans="1:15" ht="11.25" customHeight="1" x14ac:dyDescent="0.2">
      <c r="A454" s="2" t="s">
        <v>459</v>
      </c>
      <c r="B454" s="2" t="s">
        <v>460</v>
      </c>
      <c r="C454" s="2" t="s">
        <v>66</v>
      </c>
      <c r="D454" s="2" t="s">
        <v>85</v>
      </c>
      <c r="F454" s="30" t="s">
        <v>464</v>
      </c>
      <c r="G454" s="16">
        <v>478.86</v>
      </c>
      <c r="H454" s="17">
        <v>478.86</v>
      </c>
      <c r="I454" s="18"/>
      <c r="J454" s="27">
        <v>0</v>
      </c>
      <c r="K454" s="19">
        <f t="shared" si="23"/>
        <v>0</v>
      </c>
      <c r="L454" s="19"/>
      <c r="M454" s="37"/>
      <c r="N454" t="s">
        <v>35</v>
      </c>
      <c r="O454" t="s">
        <v>36</v>
      </c>
    </row>
    <row r="455" spans="1:15" ht="21" customHeight="1" x14ac:dyDescent="0.2">
      <c r="A455" s="2" t="s">
        <v>459</v>
      </c>
      <c r="B455" s="2" t="s">
        <v>460</v>
      </c>
      <c r="C455" s="2" t="s">
        <v>229</v>
      </c>
      <c r="D455" s="2" t="s">
        <v>87</v>
      </c>
      <c r="F455" s="30" t="s">
        <v>465</v>
      </c>
      <c r="G455" s="16">
        <v>478.86</v>
      </c>
      <c r="H455" s="17">
        <v>478.86</v>
      </c>
      <c r="I455" s="18"/>
      <c r="J455" s="27">
        <v>0</v>
      </c>
      <c r="K455" s="19">
        <f t="shared" si="23"/>
        <v>0</v>
      </c>
      <c r="L455" s="19"/>
      <c r="M455" s="37"/>
      <c r="N455" t="s">
        <v>35</v>
      </c>
      <c r="O455" t="s">
        <v>36</v>
      </c>
    </row>
    <row r="456" spans="1:15" ht="11.25" customHeight="1" x14ac:dyDescent="0.2">
      <c r="A456" s="2" t="s">
        <v>459</v>
      </c>
      <c r="B456" s="2" t="s">
        <v>460</v>
      </c>
      <c r="C456" s="2" t="s">
        <v>66</v>
      </c>
      <c r="D456" s="2" t="s">
        <v>87</v>
      </c>
      <c r="F456" s="30" t="s">
        <v>466</v>
      </c>
      <c r="G456" s="16">
        <v>478.86</v>
      </c>
      <c r="H456" s="17">
        <v>478.86</v>
      </c>
      <c r="I456" s="18"/>
      <c r="J456" s="27">
        <v>0</v>
      </c>
      <c r="K456" s="19">
        <f t="shared" si="23"/>
        <v>0</v>
      </c>
      <c r="L456" s="19"/>
      <c r="M456" s="37"/>
      <c r="N456" t="s">
        <v>35</v>
      </c>
      <c r="O456" t="s">
        <v>36</v>
      </c>
    </row>
    <row r="457" spans="1:15" ht="21" customHeight="1" x14ac:dyDescent="0.2">
      <c r="A457" s="2" t="s">
        <v>459</v>
      </c>
      <c r="B457" s="2" t="s">
        <v>460</v>
      </c>
      <c r="C457" s="2" t="s">
        <v>229</v>
      </c>
      <c r="D457" s="2" t="s">
        <v>89</v>
      </c>
      <c r="F457" s="30" t="s">
        <v>467</v>
      </c>
      <c r="G457" s="16">
        <v>478.86</v>
      </c>
      <c r="H457" s="17">
        <v>478.86</v>
      </c>
      <c r="I457" s="18"/>
      <c r="J457" s="27">
        <v>0</v>
      </c>
      <c r="K457" s="19">
        <f t="shared" si="23"/>
        <v>0</v>
      </c>
      <c r="L457" s="19"/>
      <c r="M457" s="37"/>
      <c r="N457" t="s">
        <v>35</v>
      </c>
      <c r="O457" t="s">
        <v>36</v>
      </c>
    </row>
    <row r="458" spans="1:15" ht="11.25" customHeight="1" x14ac:dyDescent="0.2">
      <c r="A458" s="2" t="s">
        <v>459</v>
      </c>
      <c r="B458" s="2" t="s">
        <v>460</v>
      </c>
      <c r="C458" s="2" t="s">
        <v>66</v>
      </c>
      <c r="D458" s="2" t="s">
        <v>89</v>
      </c>
      <c r="F458" s="30" t="s">
        <v>468</v>
      </c>
      <c r="G458" s="16">
        <v>478.86</v>
      </c>
      <c r="H458" s="17">
        <v>478.86</v>
      </c>
      <c r="I458" s="18"/>
      <c r="J458" s="27">
        <v>0</v>
      </c>
      <c r="K458" s="19">
        <f t="shared" si="23"/>
        <v>0</v>
      </c>
      <c r="L458" s="19"/>
      <c r="M458" s="37"/>
      <c r="N458" t="s">
        <v>35</v>
      </c>
      <c r="O458" t="s">
        <v>36</v>
      </c>
    </row>
    <row r="459" spans="1:15" ht="21" customHeight="1" x14ac:dyDescent="0.2">
      <c r="A459" s="2" t="s">
        <v>459</v>
      </c>
      <c r="B459" s="2" t="s">
        <v>460</v>
      </c>
      <c r="C459" s="2" t="s">
        <v>229</v>
      </c>
      <c r="D459" s="2" t="s">
        <v>91</v>
      </c>
      <c r="F459" s="30" t="s">
        <v>469</v>
      </c>
      <c r="G459" s="16">
        <v>478.86</v>
      </c>
      <c r="H459" s="17">
        <v>478.86</v>
      </c>
      <c r="I459" s="18"/>
      <c r="J459" s="27">
        <v>0</v>
      </c>
      <c r="K459" s="19">
        <f t="shared" si="23"/>
        <v>0</v>
      </c>
      <c r="L459" s="19"/>
      <c r="M459" s="37"/>
      <c r="N459" t="s">
        <v>35</v>
      </c>
      <c r="O459" t="s">
        <v>36</v>
      </c>
    </row>
    <row r="460" spans="1:15" ht="22.5" customHeight="1" x14ac:dyDescent="0.2">
      <c r="A460" s="2">
        <v>1</v>
      </c>
      <c r="B460" s="2"/>
      <c r="C460" s="2"/>
      <c r="D460" s="2"/>
      <c r="F460" s="13" t="s">
        <v>470</v>
      </c>
      <c r="G460" s="26">
        <f>G461</f>
        <v>673.44</v>
      </c>
      <c r="H460" s="26">
        <f>H461</f>
        <v>673.44</v>
      </c>
      <c r="I460" s="14">
        <f>I461</f>
        <v>0</v>
      </c>
      <c r="J460" s="14">
        <f>SUM(J461:J472)</f>
        <v>0</v>
      </c>
      <c r="K460" s="14">
        <f>SUM(K461:K472)</f>
        <v>0</v>
      </c>
      <c r="L460" s="14"/>
      <c r="M460" s="14"/>
      <c r="N460" t="s">
        <v>27</v>
      </c>
      <c r="O460" t="s">
        <v>171</v>
      </c>
    </row>
    <row r="461" spans="1:15" ht="11.25" customHeight="1" x14ac:dyDescent="0.2">
      <c r="A461" s="2" t="s">
        <v>471</v>
      </c>
      <c r="B461" s="2" t="s">
        <v>472</v>
      </c>
      <c r="C461" s="2" t="s">
        <v>66</v>
      </c>
      <c r="D461" s="2" t="s">
        <v>83</v>
      </c>
      <c r="F461" s="30" t="s">
        <v>473</v>
      </c>
      <c r="G461" s="16">
        <v>673.44</v>
      </c>
      <c r="H461" s="17">
        <v>673.44</v>
      </c>
      <c r="I461" s="18"/>
      <c r="J461" s="27">
        <v>0</v>
      </c>
      <c r="K461" s="19">
        <f t="shared" ref="K461:K472" si="24">G461*J461</f>
        <v>0</v>
      </c>
      <c r="L461" s="19"/>
      <c r="M461" s="37" t="s">
        <v>364</v>
      </c>
      <c r="N461" t="s">
        <v>35</v>
      </c>
      <c r="O461" t="s">
        <v>36</v>
      </c>
    </row>
    <row r="462" spans="1:15" ht="11.25" customHeight="1" x14ac:dyDescent="0.2">
      <c r="A462" s="2" t="s">
        <v>471</v>
      </c>
      <c r="B462" s="2" t="s">
        <v>472</v>
      </c>
      <c r="C462" s="2" t="s">
        <v>365</v>
      </c>
      <c r="D462" s="2" t="s">
        <v>83</v>
      </c>
      <c r="F462" s="30" t="s">
        <v>474</v>
      </c>
      <c r="G462" s="16">
        <v>673.44</v>
      </c>
      <c r="H462" s="17">
        <v>673.44</v>
      </c>
      <c r="I462" s="18"/>
      <c r="J462" s="27">
        <v>0</v>
      </c>
      <c r="K462" s="19">
        <f t="shared" si="24"/>
        <v>0</v>
      </c>
      <c r="L462" s="19"/>
      <c r="M462" s="37"/>
      <c r="N462" t="s">
        <v>35</v>
      </c>
      <c r="O462" t="s">
        <v>36</v>
      </c>
    </row>
    <row r="463" spans="1:15" ht="11.25" customHeight="1" x14ac:dyDescent="0.2">
      <c r="A463" s="2" t="s">
        <v>471</v>
      </c>
      <c r="B463" s="2" t="s">
        <v>472</v>
      </c>
      <c r="C463" s="2" t="s">
        <v>66</v>
      </c>
      <c r="D463" s="2" t="s">
        <v>85</v>
      </c>
      <c r="F463" s="30" t="s">
        <v>475</v>
      </c>
      <c r="G463" s="16">
        <v>673.44</v>
      </c>
      <c r="H463" s="17">
        <v>673.44</v>
      </c>
      <c r="I463" s="18"/>
      <c r="J463" s="27">
        <v>0</v>
      </c>
      <c r="K463" s="19">
        <f t="shared" si="24"/>
        <v>0</v>
      </c>
      <c r="L463" s="19"/>
      <c r="M463" s="37"/>
      <c r="N463" t="s">
        <v>35</v>
      </c>
      <c r="O463" t="s">
        <v>36</v>
      </c>
    </row>
    <row r="464" spans="1:15" ht="11.25" customHeight="1" x14ac:dyDescent="0.2">
      <c r="A464" s="2" t="s">
        <v>471</v>
      </c>
      <c r="B464" s="2" t="s">
        <v>472</v>
      </c>
      <c r="C464" s="2" t="s">
        <v>365</v>
      </c>
      <c r="D464" s="2" t="s">
        <v>85</v>
      </c>
      <c r="F464" s="30" t="s">
        <v>476</v>
      </c>
      <c r="G464" s="16">
        <v>673.44</v>
      </c>
      <c r="H464" s="17">
        <v>673.44</v>
      </c>
      <c r="I464" s="18"/>
      <c r="J464" s="27">
        <v>0</v>
      </c>
      <c r="K464" s="19">
        <f t="shared" si="24"/>
        <v>0</v>
      </c>
      <c r="L464" s="19"/>
      <c r="M464" s="37"/>
      <c r="N464" t="s">
        <v>35</v>
      </c>
      <c r="O464" t="s">
        <v>36</v>
      </c>
    </row>
    <row r="465" spans="1:15" ht="11.25" customHeight="1" x14ac:dyDescent="0.2">
      <c r="A465" s="2" t="s">
        <v>471</v>
      </c>
      <c r="B465" s="2" t="s">
        <v>472</v>
      </c>
      <c r="C465" s="2" t="s">
        <v>66</v>
      </c>
      <c r="D465" s="2" t="s">
        <v>87</v>
      </c>
      <c r="F465" s="30" t="s">
        <v>477</v>
      </c>
      <c r="G465" s="16">
        <v>673.44</v>
      </c>
      <c r="H465" s="17">
        <v>673.44</v>
      </c>
      <c r="I465" s="18"/>
      <c r="J465" s="27">
        <v>0</v>
      </c>
      <c r="K465" s="19">
        <f t="shared" si="24"/>
        <v>0</v>
      </c>
      <c r="L465" s="19"/>
      <c r="M465" s="37"/>
      <c r="N465" t="s">
        <v>35</v>
      </c>
      <c r="O465" t="s">
        <v>36</v>
      </c>
    </row>
    <row r="466" spans="1:15" ht="11.25" customHeight="1" x14ac:dyDescent="0.2">
      <c r="A466" s="2" t="s">
        <v>471</v>
      </c>
      <c r="B466" s="2" t="s">
        <v>472</v>
      </c>
      <c r="C466" s="2" t="s">
        <v>365</v>
      </c>
      <c r="D466" s="2" t="s">
        <v>87</v>
      </c>
      <c r="F466" s="30" t="s">
        <v>478</v>
      </c>
      <c r="G466" s="16">
        <v>673.44</v>
      </c>
      <c r="H466" s="17">
        <v>673.44</v>
      </c>
      <c r="I466" s="18"/>
      <c r="J466" s="27">
        <v>0</v>
      </c>
      <c r="K466" s="19">
        <f t="shared" si="24"/>
        <v>0</v>
      </c>
      <c r="L466" s="19"/>
      <c r="M466" s="37"/>
      <c r="N466" t="s">
        <v>35</v>
      </c>
      <c r="O466" t="s">
        <v>36</v>
      </c>
    </row>
    <row r="467" spans="1:15" ht="11.25" customHeight="1" x14ac:dyDescent="0.2">
      <c r="A467" s="2" t="s">
        <v>471</v>
      </c>
      <c r="B467" s="2" t="s">
        <v>472</v>
      </c>
      <c r="C467" s="2" t="s">
        <v>66</v>
      </c>
      <c r="D467" s="2" t="s">
        <v>89</v>
      </c>
      <c r="F467" s="30" t="s">
        <v>479</v>
      </c>
      <c r="G467" s="16">
        <v>673.44</v>
      </c>
      <c r="H467" s="17">
        <v>673.44</v>
      </c>
      <c r="I467" s="18"/>
      <c r="J467" s="27">
        <v>0</v>
      </c>
      <c r="K467" s="19">
        <f t="shared" si="24"/>
        <v>0</v>
      </c>
      <c r="L467" s="19"/>
      <c r="M467" s="37"/>
      <c r="N467" t="s">
        <v>35</v>
      </c>
      <c r="O467" t="s">
        <v>36</v>
      </c>
    </row>
    <row r="468" spans="1:15" ht="11.25" customHeight="1" x14ac:dyDescent="0.2">
      <c r="A468" s="2" t="s">
        <v>471</v>
      </c>
      <c r="B468" s="2" t="s">
        <v>472</v>
      </c>
      <c r="C468" s="2" t="s">
        <v>365</v>
      </c>
      <c r="D468" s="2" t="s">
        <v>89</v>
      </c>
      <c r="F468" s="30" t="s">
        <v>480</v>
      </c>
      <c r="G468" s="16">
        <v>673.44</v>
      </c>
      <c r="H468" s="17">
        <v>673.44</v>
      </c>
      <c r="I468" s="18"/>
      <c r="J468" s="27">
        <v>0</v>
      </c>
      <c r="K468" s="19">
        <f t="shared" si="24"/>
        <v>0</v>
      </c>
      <c r="L468" s="19"/>
      <c r="M468" s="37"/>
      <c r="N468" t="s">
        <v>35</v>
      </c>
      <c r="O468" t="s">
        <v>36</v>
      </c>
    </row>
    <row r="469" spans="1:15" ht="21" customHeight="1" x14ac:dyDescent="0.2">
      <c r="A469" s="2" t="s">
        <v>471</v>
      </c>
      <c r="B469" s="2" t="s">
        <v>472</v>
      </c>
      <c r="C469" s="2" t="s">
        <v>66</v>
      </c>
      <c r="D469" s="2" t="s">
        <v>91</v>
      </c>
      <c r="F469" s="30" t="s">
        <v>481</v>
      </c>
      <c r="G469" s="16">
        <v>673.44</v>
      </c>
      <c r="H469" s="17">
        <v>673.44</v>
      </c>
      <c r="I469" s="18"/>
      <c r="J469" s="27">
        <v>0</v>
      </c>
      <c r="K469" s="19">
        <f t="shared" si="24"/>
        <v>0</v>
      </c>
      <c r="L469" s="19"/>
      <c r="M469" s="37"/>
      <c r="N469" t="s">
        <v>35</v>
      </c>
      <c r="O469" t="s">
        <v>36</v>
      </c>
    </row>
    <row r="470" spans="1:15" ht="11.25" customHeight="1" x14ac:dyDescent="0.2">
      <c r="A470" s="2" t="s">
        <v>471</v>
      </c>
      <c r="B470" s="2" t="s">
        <v>472</v>
      </c>
      <c r="C470" s="2" t="s">
        <v>365</v>
      </c>
      <c r="D470" s="2" t="s">
        <v>91</v>
      </c>
      <c r="F470" s="30" t="s">
        <v>482</v>
      </c>
      <c r="G470" s="16">
        <v>673.44</v>
      </c>
      <c r="H470" s="17">
        <v>673.44</v>
      </c>
      <c r="I470" s="18"/>
      <c r="J470" s="27">
        <v>0</v>
      </c>
      <c r="K470" s="19">
        <f t="shared" si="24"/>
        <v>0</v>
      </c>
      <c r="L470" s="19"/>
      <c r="M470" s="37"/>
      <c r="N470" t="s">
        <v>35</v>
      </c>
      <c r="O470" t="s">
        <v>36</v>
      </c>
    </row>
    <row r="471" spans="1:15" ht="21" customHeight="1" x14ac:dyDescent="0.2">
      <c r="A471" s="2" t="s">
        <v>471</v>
      </c>
      <c r="B471" s="2" t="s">
        <v>472</v>
      </c>
      <c r="C471" s="2" t="s">
        <v>66</v>
      </c>
      <c r="D471" s="2" t="s">
        <v>93</v>
      </c>
      <c r="F471" s="30" t="s">
        <v>483</v>
      </c>
      <c r="G471" s="16">
        <v>673.44</v>
      </c>
      <c r="H471" s="17">
        <v>673.44</v>
      </c>
      <c r="I471" s="18"/>
      <c r="J471" s="27">
        <v>0</v>
      </c>
      <c r="K471" s="19">
        <f t="shared" si="24"/>
        <v>0</v>
      </c>
      <c r="L471" s="19"/>
      <c r="M471" s="37"/>
      <c r="N471" t="s">
        <v>35</v>
      </c>
      <c r="O471" t="s">
        <v>36</v>
      </c>
    </row>
    <row r="472" spans="1:15" ht="11.25" customHeight="1" x14ac:dyDescent="0.2">
      <c r="A472" s="2" t="s">
        <v>471</v>
      </c>
      <c r="B472" s="2" t="s">
        <v>472</v>
      </c>
      <c r="C472" s="2" t="s">
        <v>365</v>
      </c>
      <c r="D472" s="2" t="s">
        <v>93</v>
      </c>
      <c r="F472" s="30" t="s">
        <v>484</v>
      </c>
      <c r="G472" s="16">
        <v>673.44</v>
      </c>
      <c r="H472" s="17">
        <v>673.44</v>
      </c>
      <c r="I472" s="18"/>
      <c r="J472" s="27">
        <v>0</v>
      </c>
      <c r="K472" s="19">
        <f t="shared" si="24"/>
        <v>0</v>
      </c>
      <c r="L472" s="19"/>
      <c r="M472" s="37"/>
      <c r="N472" t="s">
        <v>35</v>
      </c>
      <c r="O472" t="s">
        <v>36</v>
      </c>
    </row>
    <row r="473" spans="1:15" ht="11.25" customHeight="1" x14ac:dyDescent="0.2">
      <c r="A473">
        <v>1</v>
      </c>
      <c r="F473" s="7" t="s">
        <v>485</v>
      </c>
      <c r="G473" s="8"/>
      <c r="H473" s="9"/>
      <c r="I473" s="9"/>
      <c r="J473" s="9"/>
      <c r="K473" s="9"/>
      <c r="L473" s="9"/>
      <c r="M473" s="9"/>
      <c r="N473" t="s">
        <v>13</v>
      </c>
    </row>
    <row r="474" spans="1:15" ht="14.25" customHeight="1" x14ac:dyDescent="0.25">
      <c r="A474" s="2">
        <v>1</v>
      </c>
      <c r="B474" s="2"/>
      <c r="C474" s="2"/>
      <c r="D474" s="2"/>
      <c r="F474" s="10" t="s">
        <v>14</v>
      </c>
      <c r="G474" s="11"/>
      <c r="H474" s="12"/>
      <c r="I474" s="12"/>
      <c r="J474" s="12">
        <f>SUMIF(N475:N475,"=4",J475:J475)</f>
        <v>0</v>
      </c>
      <c r="K474" s="12">
        <f>SUMIF(N475:N475,"=4",K475:K475)</f>
        <v>0</v>
      </c>
      <c r="L474" s="12"/>
      <c r="M474" s="12"/>
      <c r="N474" t="s">
        <v>15</v>
      </c>
      <c r="O474" t="s">
        <v>16</v>
      </c>
    </row>
    <row r="475" spans="1:15" ht="14.25" customHeight="1" x14ac:dyDescent="0.25">
      <c r="A475" s="2">
        <v>1</v>
      </c>
      <c r="B475" s="2"/>
      <c r="C475" s="2"/>
      <c r="D475" s="2"/>
      <c r="F475" s="10" t="s">
        <v>17</v>
      </c>
      <c r="G475" s="11"/>
      <c r="H475" s="12"/>
      <c r="I475" s="12"/>
      <c r="J475" s="12">
        <f>SUMIF(N476:N576,"=5",J476:J576)</f>
        <v>0</v>
      </c>
      <c r="K475" s="12">
        <f>SUMIF(N476:N576,"=5",K476:K576)</f>
        <v>0</v>
      </c>
      <c r="L475" s="12"/>
      <c r="M475" s="12"/>
      <c r="N475" t="s">
        <v>18</v>
      </c>
      <c r="O475" t="s">
        <v>486</v>
      </c>
    </row>
    <row r="476" spans="1:15" ht="14.25" customHeight="1" x14ac:dyDescent="0.25">
      <c r="A476" s="2">
        <v>1</v>
      </c>
      <c r="B476" s="2"/>
      <c r="C476" s="2"/>
      <c r="D476" s="2"/>
      <c r="F476" s="10" t="s">
        <v>20</v>
      </c>
      <c r="G476" s="11"/>
      <c r="H476" s="12"/>
      <c r="I476" s="12"/>
      <c r="J476" s="12">
        <f>SUMIF(N477:N488,"=6",J477:J488)</f>
        <v>0</v>
      </c>
      <c r="K476" s="12">
        <f>SUMIF(N477:N488,"=6",K477:K488)</f>
        <v>0</v>
      </c>
      <c r="L476" s="12"/>
      <c r="M476" s="12"/>
      <c r="N476" t="s">
        <v>21</v>
      </c>
      <c r="O476" t="s">
        <v>223</v>
      </c>
    </row>
    <row r="477" spans="1:15" ht="14.25" customHeight="1" x14ac:dyDescent="0.25">
      <c r="A477" s="2">
        <v>1</v>
      </c>
      <c r="B477" s="2"/>
      <c r="C477" s="2"/>
      <c r="D477" s="2"/>
      <c r="F477" s="10" t="s">
        <v>372</v>
      </c>
      <c r="G477" s="11"/>
      <c r="H477" s="12"/>
      <c r="I477" s="12"/>
      <c r="J477" s="12">
        <f>SUMIF(N478:N487,"=7",J478:J487)</f>
        <v>0</v>
      </c>
      <c r="K477" s="12">
        <f>SUMIF(N478:N487,"=7",K478:K487)</f>
        <v>0</v>
      </c>
      <c r="L477" s="12"/>
      <c r="M477" s="12"/>
      <c r="N477" t="s">
        <v>24</v>
      </c>
      <c r="O477" t="s">
        <v>225</v>
      </c>
    </row>
    <row r="478" spans="1:15" ht="11.25" customHeight="1" x14ac:dyDescent="0.2">
      <c r="A478" s="2">
        <v>1</v>
      </c>
      <c r="B478" s="2"/>
      <c r="C478" s="2"/>
      <c r="D478" s="2"/>
      <c r="F478" s="13" t="s">
        <v>487</v>
      </c>
      <c r="G478" s="26">
        <f>G479</f>
        <v>982.56</v>
      </c>
      <c r="H478" s="28">
        <f>H479</f>
        <v>1228.2</v>
      </c>
      <c r="I478" s="29">
        <f>I479</f>
        <v>20</v>
      </c>
      <c r="J478" s="14">
        <f>SUM(J479:J487)</f>
        <v>0</v>
      </c>
      <c r="K478" s="14">
        <f>SUM(K479:K487)</f>
        <v>0</v>
      </c>
      <c r="L478" s="14"/>
      <c r="M478" s="14"/>
      <c r="N478" t="s">
        <v>27</v>
      </c>
      <c r="O478" t="s">
        <v>28</v>
      </c>
    </row>
    <row r="479" spans="1:15" ht="11.25" customHeight="1" x14ac:dyDescent="0.2">
      <c r="A479" s="2" t="s">
        <v>488</v>
      </c>
      <c r="B479" s="2" t="s">
        <v>489</v>
      </c>
      <c r="C479" s="2" t="s">
        <v>365</v>
      </c>
      <c r="D479" s="2" t="s">
        <v>32</v>
      </c>
      <c r="F479" s="30" t="s">
        <v>490</v>
      </c>
      <c r="G479" s="24">
        <v>982.56</v>
      </c>
      <c r="H479" s="21">
        <v>1228.2</v>
      </c>
      <c r="I479" s="23">
        <v>20</v>
      </c>
      <c r="J479" s="27">
        <v>0</v>
      </c>
      <c r="K479" s="19">
        <f>G479*J479</f>
        <v>0</v>
      </c>
      <c r="L479" s="19"/>
      <c r="M479" s="37" t="s">
        <v>491</v>
      </c>
      <c r="N479" t="s">
        <v>35</v>
      </c>
      <c r="O479" t="s">
        <v>36</v>
      </c>
    </row>
    <row r="480" spans="1:15" ht="11.25" customHeight="1" x14ac:dyDescent="0.2">
      <c r="A480" s="2" t="s">
        <v>488</v>
      </c>
      <c r="B480" s="2" t="s">
        <v>489</v>
      </c>
      <c r="C480" s="2" t="s">
        <v>365</v>
      </c>
      <c r="D480" s="2" t="s">
        <v>37</v>
      </c>
      <c r="F480" s="30" t="s">
        <v>492</v>
      </c>
      <c r="G480" s="24">
        <v>982.56</v>
      </c>
      <c r="H480" s="21">
        <v>1228.2</v>
      </c>
      <c r="I480" s="23">
        <v>20</v>
      </c>
      <c r="J480" s="27">
        <v>0</v>
      </c>
      <c r="K480" s="19">
        <f>G480*J480</f>
        <v>0</v>
      </c>
      <c r="L480" s="19"/>
      <c r="M480" s="37"/>
      <c r="N480" t="s">
        <v>35</v>
      </c>
      <c r="O480" t="s">
        <v>36</v>
      </c>
    </row>
    <row r="481" spans="1:15" ht="11.25" customHeight="1" x14ac:dyDescent="0.2">
      <c r="A481" s="2" t="s">
        <v>488</v>
      </c>
      <c r="B481" s="2" t="s">
        <v>489</v>
      </c>
      <c r="C481" s="2" t="s">
        <v>365</v>
      </c>
      <c r="D481" s="2" t="s">
        <v>39</v>
      </c>
      <c r="F481" s="30" t="s">
        <v>493</v>
      </c>
      <c r="G481" s="24">
        <v>982.56</v>
      </c>
      <c r="H481" s="21">
        <v>1228.2</v>
      </c>
      <c r="I481" s="23">
        <v>20</v>
      </c>
      <c r="J481" s="27">
        <v>0</v>
      </c>
      <c r="K481" s="19">
        <f>G481*J481</f>
        <v>0</v>
      </c>
      <c r="L481" s="19"/>
      <c r="M481" s="37"/>
      <c r="N481" t="s">
        <v>35</v>
      </c>
      <c r="O481" t="s">
        <v>36</v>
      </c>
    </row>
    <row r="482" spans="1:15" ht="10.5" customHeight="1" x14ac:dyDescent="0.2">
      <c r="A482" s="2">
        <v>1</v>
      </c>
      <c r="B482" s="2"/>
      <c r="C482" s="2"/>
      <c r="D482" s="2"/>
      <c r="E482" s="2"/>
      <c r="F482" s="2"/>
      <c r="G482" s="19"/>
      <c r="H482" s="19"/>
      <c r="I482" s="19"/>
      <c r="J482" s="19"/>
      <c r="K482" s="19"/>
      <c r="L482" s="19"/>
      <c r="M482" s="37"/>
      <c r="O482" t="s">
        <v>36</v>
      </c>
    </row>
    <row r="483" spans="1:15" ht="10.5" customHeight="1" x14ac:dyDescent="0.2">
      <c r="A483" s="2">
        <v>1</v>
      </c>
      <c r="B483" s="2"/>
      <c r="C483" s="2"/>
      <c r="D483" s="2"/>
      <c r="E483" s="2"/>
      <c r="F483" s="2"/>
      <c r="G483" s="19"/>
      <c r="H483" s="19"/>
      <c r="I483" s="19"/>
      <c r="J483" s="19"/>
      <c r="K483" s="19"/>
      <c r="L483" s="19"/>
      <c r="M483" s="37"/>
      <c r="O483" t="s">
        <v>36</v>
      </c>
    </row>
    <row r="484" spans="1:15" ht="10.5" customHeight="1" x14ac:dyDescent="0.2">
      <c r="A484" s="2">
        <v>1</v>
      </c>
      <c r="B484" s="2"/>
      <c r="C484" s="2"/>
      <c r="D484" s="2"/>
      <c r="E484" s="2"/>
      <c r="F484" s="2"/>
      <c r="G484" s="19"/>
      <c r="H484" s="19"/>
      <c r="I484" s="19"/>
      <c r="J484" s="19"/>
      <c r="K484" s="19"/>
      <c r="L484" s="19"/>
      <c r="M484" s="37"/>
      <c r="O484" t="s">
        <v>36</v>
      </c>
    </row>
    <row r="485" spans="1:15" ht="10.5" customHeight="1" x14ac:dyDescent="0.2">
      <c r="A485" s="2">
        <v>1</v>
      </c>
      <c r="B485" s="2"/>
      <c r="C485" s="2"/>
      <c r="D485" s="2"/>
      <c r="E485" s="2"/>
      <c r="F485" s="2"/>
      <c r="G485" s="19"/>
      <c r="H485" s="19"/>
      <c r="I485" s="19"/>
      <c r="J485" s="19"/>
      <c r="K485" s="19"/>
      <c r="L485" s="19"/>
      <c r="M485" s="37"/>
      <c r="O485" t="s">
        <v>36</v>
      </c>
    </row>
    <row r="486" spans="1:15" ht="10.5" customHeight="1" x14ac:dyDescent="0.2">
      <c r="A486" s="2">
        <v>1</v>
      </c>
      <c r="B486" s="2"/>
      <c r="C486" s="2"/>
      <c r="D486" s="2"/>
      <c r="E486" s="2"/>
      <c r="F486" s="2"/>
      <c r="G486" s="19"/>
      <c r="H486" s="19"/>
      <c r="I486" s="19"/>
      <c r="J486" s="19"/>
      <c r="K486" s="19"/>
      <c r="L486" s="19"/>
      <c r="M486" s="37"/>
      <c r="O486" t="s">
        <v>36</v>
      </c>
    </row>
    <row r="487" spans="1:15" ht="10.5" customHeight="1" x14ac:dyDescent="0.2">
      <c r="A487" s="2">
        <v>1</v>
      </c>
      <c r="B487" s="2"/>
      <c r="C487" s="2"/>
      <c r="D487" s="2"/>
      <c r="E487" s="2"/>
      <c r="F487" s="2"/>
      <c r="G487" s="19"/>
      <c r="H487" s="19"/>
      <c r="I487" s="19"/>
      <c r="J487" s="19"/>
      <c r="K487" s="19"/>
      <c r="L487" s="19"/>
      <c r="M487" s="37"/>
      <c r="O487" t="s">
        <v>36</v>
      </c>
    </row>
    <row r="488" spans="1:15" ht="14.25" customHeight="1" x14ac:dyDescent="0.25">
      <c r="A488" s="2">
        <v>1</v>
      </c>
      <c r="B488" s="2"/>
      <c r="C488" s="2"/>
      <c r="D488" s="2"/>
      <c r="F488" s="10" t="s">
        <v>23</v>
      </c>
      <c r="G488" s="11"/>
      <c r="H488" s="12"/>
      <c r="I488" s="12"/>
      <c r="J488" s="12">
        <f>SUMIF(N489:N508,"=7",J489:J508)</f>
        <v>0</v>
      </c>
      <c r="K488" s="12">
        <f>SUMIF(N489:N508,"=7",K489:K508)</f>
        <v>0</v>
      </c>
      <c r="L488" s="12"/>
      <c r="M488" s="12"/>
      <c r="N488" t="s">
        <v>24</v>
      </c>
      <c r="O488" t="s">
        <v>25</v>
      </c>
    </row>
    <row r="489" spans="1:15" ht="22.5" customHeight="1" x14ac:dyDescent="0.2">
      <c r="A489" s="2">
        <v>1</v>
      </c>
      <c r="B489" s="2"/>
      <c r="C489" s="2"/>
      <c r="D489" s="2"/>
      <c r="F489" s="13" t="s">
        <v>494</v>
      </c>
      <c r="G489" s="28">
        <f>G490</f>
        <v>538.20000000000005</v>
      </c>
      <c r="H489" s="28">
        <f>H490</f>
        <v>538.20000000000005</v>
      </c>
      <c r="I489" s="14">
        <f>I490</f>
        <v>0</v>
      </c>
      <c r="J489" s="14">
        <f>SUM(J490:J498)</f>
        <v>0</v>
      </c>
      <c r="K489" s="14">
        <f>SUM(K490:K498)</f>
        <v>0</v>
      </c>
      <c r="L489" s="14"/>
      <c r="M489" s="14"/>
      <c r="N489" t="s">
        <v>27</v>
      </c>
      <c r="O489" t="s">
        <v>28</v>
      </c>
    </row>
    <row r="490" spans="1:15" ht="11.25" customHeight="1" x14ac:dyDescent="0.2">
      <c r="A490" s="2" t="s">
        <v>495</v>
      </c>
      <c r="B490" s="2" t="s">
        <v>496</v>
      </c>
      <c r="C490" s="2" t="s">
        <v>68</v>
      </c>
      <c r="D490" s="2" t="s">
        <v>32</v>
      </c>
      <c r="F490" s="30" t="s">
        <v>497</v>
      </c>
      <c r="G490" s="20">
        <v>538.20000000000005</v>
      </c>
      <c r="H490" s="21">
        <v>538.20000000000005</v>
      </c>
      <c r="I490" s="18"/>
      <c r="J490" s="27">
        <v>0</v>
      </c>
      <c r="K490" s="19">
        <f>G490*J490</f>
        <v>0</v>
      </c>
      <c r="L490" s="19"/>
      <c r="M490" s="37" t="s">
        <v>498</v>
      </c>
      <c r="N490" t="s">
        <v>35</v>
      </c>
      <c r="O490" t="s">
        <v>36</v>
      </c>
    </row>
    <row r="491" spans="1:15" ht="11.25" customHeight="1" x14ac:dyDescent="0.2">
      <c r="A491" s="2" t="s">
        <v>495</v>
      </c>
      <c r="B491" s="2" t="s">
        <v>496</v>
      </c>
      <c r="C491" s="2" t="s">
        <v>68</v>
      </c>
      <c r="D491" s="2" t="s">
        <v>37</v>
      </c>
      <c r="F491" s="30" t="s">
        <v>499</v>
      </c>
      <c r="G491" s="20">
        <v>538.20000000000005</v>
      </c>
      <c r="H491" s="21">
        <v>538.20000000000005</v>
      </c>
      <c r="I491" s="18"/>
      <c r="J491" s="27">
        <v>0</v>
      </c>
      <c r="K491" s="19">
        <f>G491*J491</f>
        <v>0</v>
      </c>
      <c r="L491" s="19"/>
      <c r="M491" s="37"/>
      <c r="N491" t="s">
        <v>35</v>
      </c>
      <c r="O491" t="s">
        <v>36</v>
      </c>
    </row>
    <row r="492" spans="1:15" ht="11.25" customHeight="1" x14ac:dyDescent="0.2">
      <c r="A492" s="2" t="s">
        <v>495</v>
      </c>
      <c r="B492" s="2" t="s">
        <v>496</v>
      </c>
      <c r="C492" s="2" t="s">
        <v>68</v>
      </c>
      <c r="D492" s="2" t="s">
        <v>39</v>
      </c>
      <c r="F492" s="30" t="s">
        <v>500</v>
      </c>
      <c r="G492" s="20">
        <v>538.20000000000005</v>
      </c>
      <c r="H492" s="21">
        <v>538.20000000000005</v>
      </c>
      <c r="I492" s="18"/>
      <c r="J492" s="27">
        <v>0</v>
      </c>
      <c r="K492" s="19">
        <f>G492*J492</f>
        <v>0</v>
      </c>
      <c r="L492" s="19"/>
      <c r="M492" s="37"/>
      <c r="N492" t="s">
        <v>35</v>
      </c>
      <c r="O492" t="s">
        <v>36</v>
      </c>
    </row>
    <row r="493" spans="1:15" ht="10.5" customHeight="1" x14ac:dyDescent="0.2">
      <c r="A493" s="2">
        <v>1</v>
      </c>
      <c r="B493" s="2"/>
      <c r="C493" s="2"/>
      <c r="D493" s="2"/>
      <c r="E493" s="2"/>
      <c r="F493" s="2"/>
      <c r="G493" s="19"/>
      <c r="H493" s="19"/>
      <c r="I493" s="19"/>
      <c r="J493" s="19"/>
      <c r="K493" s="19"/>
      <c r="L493" s="19"/>
      <c r="M493" s="37"/>
      <c r="O493" t="s">
        <v>36</v>
      </c>
    </row>
    <row r="494" spans="1:15" ht="10.5" customHeight="1" x14ac:dyDescent="0.2">
      <c r="A494" s="2">
        <v>1</v>
      </c>
      <c r="B494" s="2"/>
      <c r="C494" s="2"/>
      <c r="D494" s="2"/>
      <c r="E494" s="2"/>
      <c r="F494" s="2"/>
      <c r="G494" s="19"/>
      <c r="H494" s="19"/>
      <c r="I494" s="19"/>
      <c r="J494" s="19"/>
      <c r="K494" s="19"/>
      <c r="L494" s="19"/>
      <c r="M494" s="37"/>
      <c r="O494" t="s">
        <v>36</v>
      </c>
    </row>
    <row r="495" spans="1:15" ht="10.5" customHeight="1" x14ac:dyDescent="0.2">
      <c r="A495" s="2">
        <v>1</v>
      </c>
      <c r="B495" s="2"/>
      <c r="C495" s="2"/>
      <c r="D495" s="2"/>
      <c r="E495" s="2"/>
      <c r="F495" s="2"/>
      <c r="G495" s="19"/>
      <c r="H495" s="19"/>
      <c r="I495" s="19"/>
      <c r="J495" s="19"/>
      <c r="K495" s="19"/>
      <c r="L495" s="19"/>
      <c r="M495" s="37"/>
      <c r="O495" t="s">
        <v>36</v>
      </c>
    </row>
    <row r="496" spans="1:15" ht="10.5" customHeight="1" x14ac:dyDescent="0.2">
      <c r="A496" s="2">
        <v>1</v>
      </c>
      <c r="B496" s="2"/>
      <c r="C496" s="2"/>
      <c r="D496" s="2"/>
      <c r="E496" s="2"/>
      <c r="F496" s="2"/>
      <c r="G496" s="19"/>
      <c r="H496" s="19"/>
      <c r="I496" s="19"/>
      <c r="J496" s="19"/>
      <c r="K496" s="19"/>
      <c r="L496" s="19"/>
      <c r="M496" s="37"/>
      <c r="O496" t="s">
        <v>36</v>
      </c>
    </row>
    <row r="497" spans="1:15" ht="10.5" customHeight="1" x14ac:dyDescent="0.2">
      <c r="A497" s="2">
        <v>1</v>
      </c>
      <c r="B497" s="2"/>
      <c r="C497" s="2"/>
      <c r="D497" s="2"/>
      <c r="E497" s="2"/>
      <c r="F497" s="2"/>
      <c r="G497" s="19"/>
      <c r="H497" s="19"/>
      <c r="I497" s="19"/>
      <c r="J497" s="19"/>
      <c r="K497" s="19"/>
      <c r="L497" s="19"/>
      <c r="M497" s="37"/>
      <c r="O497" t="s">
        <v>36</v>
      </c>
    </row>
    <row r="498" spans="1:15" ht="10.5" customHeight="1" x14ac:dyDescent="0.2">
      <c r="A498" s="2">
        <v>1</v>
      </c>
      <c r="B498" s="2"/>
      <c r="C498" s="2"/>
      <c r="D498" s="2"/>
      <c r="E498" s="2"/>
      <c r="F498" s="2"/>
      <c r="G498" s="19"/>
      <c r="H498" s="19"/>
      <c r="I498" s="19"/>
      <c r="J498" s="19"/>
      <c r="K498" s="19"/>
      <c r="L498" s="19"/>
      <c r="M498" s="37"/>
      <c r="O498" t="s">
        <v>36</v>
      </c>
    </row>
    <row r="499" spans="1:15" ht="22.5" customHeight="1" x14ac:dyDescent="0.2">
      <c r="A499" s="2">
        <v>1</v>
      </c>
      <c r="B499" s="2"/>
      <c r="C499" s="2"/>
      <c r="D499" s="2"/>
      <c r="F499" s="13" t="s">
        <v>501</v>
      </c>
      <c r="G499" s="26">
        <f>G500</f>
        <v>736.92</v>
      </c>
      <c r="H499" s="26">
        <f>H500</f>
        <v>736.92</v>
      </c>
      <c r="I499" s="14">
        <f>I500</f>
        <v>0</v>
      </c>
      <c r="J499" s="14">
        <f>SUM(J500:J508)</f>
        <v>0</v>
      </c>
      <c r="K499" s="14">
        <f>SUM(K500:K508)</f>
        <v>0</v>
      </c>
      <c r="L499" s="14"/>
      <c r="M499" s="14"/>
      <c r="N499" t="s">
        <v>27</v>
      </c>
      <c r="O499" t="s">
        <v>28</v>
      </c>
    </row>
    <row r="500" spans="1:15" ht="11.25" customHeight="1" x14ac:dyDescent="0.2">
      <c r="A500" s="2" t="s">
        <v>502</v>
      </c>
      <c r="B500" s="2" t="s">
        <v>503</v>
      </c>
      <c r="C500" s="2" t="s">
        <v>504</v>
      </c>
      <c r="D500" s="2" t="s">
        <v>32</v>
      </c>
      <c r="F500" s="30" t="s">
        <v>505</v>
      </c>
      <c r="G500" s="16">
        <v>736.92</v>
      </c>
      <c r="H500" s="17">
        <v>736.92</v>
      </c>
      <c r="I500" s="18"/>
      <c r="J500" s="27">
        <v>0</v>
      </c>
      <c r="K500" s="19">
        <f t="shared" ref="K500:K505" si="25">G500*J500</f>
        <v>0</v>
      </c>
      <c r="L500" s="19"/>
      <c r="M500" s="37" t="s">
        <v>506</v>
      </c>
      <c r="N500" t="s">
        <v>35</v>
      </c>
      <c r="O500" t="s">
        <v>36</v>
      </c>
    </row>
    <row r="501" spans="1:15" ht="11.25" customHeight="1" x14ac:dyDescent="0.2">
      <c r="A501" s="2" t="s">
        <v>502</v>
      </c>
      <c r="B501" s="2" t="s">
        <v>503</v>
      </c>
      <c r="C501" s="2" t="s">
        <v>365</v>
      </c>
      <c r="D501" s="2" t="s">
        <v>32</v>
      </c>
      <c r="F501" s="30" t="s">
        <v>507</v>
      </c>
      <c r="G501" s="16">
        <v>736.92</v>
      </c>
      <c r="H501" s="17">
        <v>736.92</v>
      </c>
      <c r="I501" s="18"/>
      <c r="J501" s="27">
        <v>0</v>
      </c>
      <c r="K501" s="19">
        <f t="shared" si="25"/>
        <v>0</v>
      </c>
      <c r="L501" s="19"/>
      <c r="M501" s="37"/>
      <c r="N501" t="s">
        <v>35</v>
      </c>
      <c r="O501" t="s">
        <v>36</v>
      </c>
    </row>
    <row r="502" spans="1:15" ht="11.25" customHeight="1" x14ac:dyDescent="0.2">
      <c r="A502" s="2" t="s">
        <v>502</v>
      </c>
      <c r="B502" s="2" t="s">
        <v>503</v>
      </c>
      <c r="C502" s="2" t="s">
        <v>504</v>
      </c>
      <c r="D502" s="2" t="s">
        <v>37</v>
      </c>
      <c r="F502" s="30" t="s">
        <v>508</v>
      </c>
      <c r="G502" s="16">
        <v>736.92</v>
      </c>
      <c r="H502" s="17">
        <v>736.92</v>
      </c>
      <c r="I502" s="18"/>
      <c r="J502" s="27">
        <v>0</v>
      </c>
      <c r="K502" s="19">
        <f t="shared" si="25"/>
        <v>0</v>
      </c>
      <c r="L502" s="19"/>
      <c r="M502" s="37"/>
      <c r="N502" t="s">
        <v>35</v>
      </c>
      <c r="O502" t="s">
        <v>36</v>
      </c>
    </row>
    <row r="503" spans="1:15" ht="11.25" customHeight="1" x14ac:dyDescent="0.2">
      <c r="A503" s="2" t="s">
        <v>502</v>
      </c>
      <c r="B503" s="2" t="s">
        <v>503</v>
      </c>
      <c r="C503" s="2" t="s">
        <v>365</v>
      </c>
      <c r="D503" s="2" t="s">
        <v>37</v>
      </c>
      <c r="F503" s="30" t="s">
        <v>509</v>
      </c>
      <c r="G503" s="16">
        <v>736.92</v>
      </c>
      <c r="H503" s="17">
        <v>736.92</v>
      </c>
      <c r="I503" s="18"/>
      <c r="J503" s="27">
        <v>0</v>
      </c>
      <c r="K503" s="19">
        <f t="shared" si="25"/>
        <v>0</v>
      </c>
      <c r="L503" s="19"/>
      <c r="M503" s="37"/>
      <c r="N503" t="s">
        <v>35</v>
      </c>
      <c r="O503" t="s">
        <v>36</v>
      </c>
    </row>
    <row r="504" spans="1:15" ht="11.25" customHeight="1" x14ac:dyDescent="0.2">
      <c r="A504" s="2" t="s">
        <v>502</v>
      </c>
      <c r="B504" s="2" t="s">
        <v>503</v>
      </c>
      <c r="C504" s="2" t="s">
        <v>504</v>
      </c>
      <c r="D504" s="2" t="s">
        <v>39</v>
      </c>
      <c r="F504" s="30" t="s">
        <v>510</v>
      </c>
      <c r="G504" s="16">
        <v>736.92</v>
      </c>
      <c r="H504" s="17">
        <v>736.92</v>
      </c>
      <c r="I504" s="18"/>
      <c r="J504" s="27">
        <v>0</v>
      </c>
      <c r="K504" s="19">
        <f t="shared" si="25"/>
        <v>0</v>
      </c>
      <c r="L504" s="19"/>
      <c r="M504" s="37"/>
      <c r="N504" t="s">
        <v>35</v>
      </c>
      <c r="O504" t="s">
        <v>36</v>
      </c>
    </row>
    <row r="505" spans="1:15" ht="11.25" customHeight="1" x14ac:dyDescent="0.2">
      <c r="A505" s="2" t="s">
        <v>502</v>
      </c>
      <c r="B505" s="2" t="s">
        <v>503</v>
      </c>
      <c r="C505" s="2" t="s">
        <v>365</v>
      </c>
      <c r="D505" s="2" t="s">
        <v>39</v>
      </c>
      <c r="F505" s="30" t="s">
        <v>511</v>
      </c>
      <c r="G505" s="16">
        <v>736.92</v>
      </c>
      <c r="H505" s="17">
        <v>736.92</v>
      </c>
      <c r="I505" s="18"/>
      <c r="J505" s="27">
        <v>0</v>
      </c>
      <c r="K505" s="19">
        <f t="shared" si="25"/>
        <v>0</v>
      </c>
      <c r="L505" s="19"/>
      <c r="M505" s="37"/>
      <c r="N505" t="s">
        <v>35</v>
      </c>
      <c r="O505" t="s">
        <v>36</v>
      </c>
    </row>
    <row r="506" spans="1:15" ht="10.5" customHeight="1" x14ac:dyDescent="0.2">
      <c r="A506" s="2">
        <v>1</v>
      </c>
      <c r="B506" s="2"/>
      <c r="C506" s="2"/>
      <c r="D506" s="2"/>
      <c r="E506" s="2"/>
      <c r="F506" s="2"/>
      <c r="G506" s="19"/>
      <c r="H506" s="19"/>
      <c r="I506" s="19"/>
      <c r="J506" s="19"/>
      <c r="K506" s="19"/>
      <c r="L506" s="19"/>
      <c r="M506" s="37"/>
      <c r="O506" t="s">
        <v>36</v>
      </c>
    </row>
    <row r="507" spans="1:15" ht="10.5" customHeight="1" x14ac:dyDescent="0.2">
      <c r="A507" s="2">
        <v>1</v>
      </c>
      <c r="B507" s="2"/>
      <c r="C507" s="2"/>
      <c r="D507" s="2"/>
      <c r="E507" s="2"/>
      <c r="F507" s="2"/>
      <c r="G507" s="19"/>
      <c r="H507" s="19"/>
      <c r="I507" s="19"/>
      <c r="J507" s="19"/>
      <c r="K507" s="19"/>
      <c r="L507" s="19"/>
      <c r="M507" s="37"/>
      <c r="O507" t="s">
        <v>36</v>
      </c>
    </row>
    <row r="508" spans="1:15" ht="10.5" customHeight="1" x14ac:dyDescent="0.2">
      <c r="A508" s="2">
        <v>1</v>
      </c>
      <c r="B508" s="2"/>
      <c r="C508" s="2"/>
      <c r="D508" s="2"/>
      <c r="E508" s="2"/>
      <c r="F508" s="2"/>
      <c r="G508" s="19"/>
      <c r="H508" s="19"/>
      <c r="I508" s="19"/>
      <c r="J508" s="19"/>
      <c r="K508" s="19"/>
      <c r="L508" s="19"/>
      <c r="M508" s="37"/>
      <c r="O508" t="s">
        <v>36</v>
      </c>
    </row>
    <row r="509" spans="1:15" ht="14.25" customHeight="1" x14ac:dyDescent="0.25">
      <c r="A509" s="2">
        <v>1</v>
      </c>
      <c r="B509" s="2"/>
      <c r="C509" s="2"/>
      <c r="D509" s="2"/>
      <c r="F509" s="10" t="s">
        <v>47</v>
      </c>
      <c r="G509" s="11"/>
      <c r="H509" s="12"/>
      <c r="I509" s="12"/>
      <c r="J509" s="12">
        <f>SUMIF(N510:N543,"=6",J510:J543)</f>
        <v>0</v>
      </c>
      <c r="K509" s="12">
        <f>SUMIF(N510:N543,"=6",K510:K543)</f>
        <v>0</v>
      </c>
      <c r="L509" s="12"/>
      <c r="M509" s="12"/>
      <c r="N509" t="s">
        <v>21</v>
      </c>
      <c r="O509" t="s">
        <v>512</v>
      </c>
    </row>
    <row r="510" spans="1:15" ht="14.25" customHeight="1" x14ac:dyDescent="0.25">
      <c r="A510" s="2">
        <v>1</v>
      </c>
      <c r="B510" s="2"/>
      <c r="C510" s="2"/>
      <c r="D510" s="2"/>
      <c r="F510" s="10" t="s">
        <v>372</v>
      </c>
      <c r="G510" s="11"/>
      <c r="H510" s="12"/>
      <c r="I510" s="12"/>
      <c r="J510" s="12">
        <f>SUMIF(N511:N531,"=7",J511:J531)</f>
        <v>0</v>
      </c>
      <c r="K510" s="12">
        <f>SUMIF(N511:N531,"=7",K511:K531)</f>
        <v>0</v>
      </c>
      <c r="L510" s="12"/>
      <c r="M510" s="12"/>
      <c r="N510" t="s">
        <v>24</v>
      </c>
      <c r="O510" t="s">
        <v>48</v>
      </c>
    </row>
    <row r="511" spans="1:15" ht="11.25" customHeight="1" x14ac:dyDescent="0.2">
      <c r="A511" s="2">
        <v>1</v>
      </c>
      <c r="B511" s="2"/>
      <c r="C511" s="2"/>
      <c r="D511" s="2"/>
      <c r="F511" s="13" t="s">
        <v>513</v>
      </c>
      <c r="G511" s="28">
        <f>G512</f>
        <v>386.4</v>
      </c>
      <c r="H511" s="26">
        <f>H512</f>
        <v>454.02</v>
      </c>
      <c r="I511" s="29">
        <f>I512</f>
        <v>15</v>
      </c>
      <c r="J511" s="14">
        <f>SUM(J512:J521)</f>
        <v>0</v>
      </c>
      <c r="K511" s="14">
        <f>SUM(K512:K521)</f>
        <v>0</v>
      </c>
      <c r="L511" s="14"/>
      <c r="M511" s="14"/>
      <c r="N511" t="s">
        <v>27</v>
      </c>
      <c r="O511" t="s">
        <v>63</v>
      </c>
    </row>
    <row r="512" spans="1:15" ht="11.25" customHeight="1" x14ac:dyDescent="0.2">
      <c r="A512" s="2" t="s">
        <v>514</v>
      </c>
      <c r="B512" s="2" t="s">
        <v>515</v>
      </c>
      <c r="C512" s="2" t="s">
        <v>68</v>
      </c>
      <c r="D512" s="2" t="s">
        <v>52</v>
      </c>
      <c r="F512" s="30" t="s">
        <v>516</v>
      </c>
      <c r="G512" s="22">
        <v>386.4</v>
      </c>
      <c r="H512" s="17">
        <v>454.02</v>
      </c>
      <c r="I512" s="23">
        <v>15</v>
      </c>
      <c r="J512" s="27">
        <v>0</v>
      </c>
      <c r="K512" s="19">
        <f t="shared" ref="K512:K521" si="26">G512*J512</f>
        <v>0</v>
      </c>
      <c r="L512" s="19"/>
      <c r="M512" s="37" t="s">
        <v>517</v>
      </c>
      <c r="N512" t="s">
        <v>35</v>
      </c>
      <c r="O512" t="s">
        <v>36</v>
      </c>
    </row>
    <row r="513" spans="1:15" ht="11.25" customHeight="1" x14ac:dyDescent="0.2">
      <c r="A513" s="2" t="s">
        <v>514</v>
      </c>
      <c r="B513" s="2" t="s">
        <v>515</v>
      </c>
      <c r="C513" s="2" t="s">
        <v>365</v>
      </c>
      <c r="D513" s="2" t="s">
        <v>52</v>
      </c>
      <c r="F513" s="30" t="s">
        <v>518</v>
      </c>
      <c r="G513" s="22">
        <v>386.4</v>
      </c>
      <c r="H513" s="17">
        <v>454.02</v>
      </c>
      <c r="I513" s="23">
        <v>15</v>
      </c>
      <c r="J513" s="27">
        <v>0</v>
      </c>
      <c r="K513" s="19">
        <f t="shared" si="26"/>
        <v>0</v>
      </c>
      <c r="L513" s="19"/>
      <c r="M513" s="37"/>
      <c r="N513" t="s">
        <v>35</v>
      </c>
      <c r="O513" t="s">
        <v>36</v>
      </c>
    </row>
    <row r="514" spans="1:15" ht="11.25" customHeight="1" x14ac:dyDescent="0.2">
      <c r="A514" s="2" t="s">
        <v>514</v>
      </c>
      <c r="B514" s="2" t="s">
        <v>515</v>
      </c>
      <c r="C514" s="2" t="s">
        <v>68</v>
      </c>
      <c r="D514" s="2" t="s">
        <v>54</v>
      </c>
      <c r="F514" s="30" t="s">
        <v>519</v>
      </c>
      <c r="G514" s="22">
        <v>386.4</v>
      </c>
      <c r="H514" s="17">
        <v>454.02</v>
      </c>
      <c r="I514" s="23">
        <v>15</v>
      </c>
      <c r="J514" s="27">
        <v>0</v>
      </c>
      <c r="K514" s="19">
        <f t="shared" si="26"/>
        <v>0</v>
      </c>
      <c r="L514" s="19"/>
      <c r="M514" s="37"/>
      <c r="N514" t="s">
        <v>35</v>
      </c>
      <c r="O514" t="s">
        <v>36</v>
      </c>
    </row>
    <row r="515" spans="1:15" ht="11.25" customHeight="1" x14ac:dyDescent="0.2">
      <c r="A515" s="2" t="s">
        <v>514</v>
      </c>
      <c r="B515" s="2" t="s">
        <v>515</v>
      </c>
      <c r="C515" s="2" t="s">
        <v>365</v>
      </c>
      <c r="D515" s="2" t="s">
        <v>54</v>
      </c>
      <c r="F515" s="30" t="s">
        <v>520</v>
      </c>
      <c r="G515" s="22">
        <v>386.4</v>
      </c>
      <c r="H515" s="17">
        <v>454.02</v>
      </c>
      <c r="I515" s="23">
        <v>15</v>
      </c>
      <c r="J515" s="27">
        <v>0</v>
      </c>
      <c r="K515" s="19">
        <f t="shared" si="26"/>
        <v>0</v>
      </c>
      <c r="L515" s="19"/>
      <c r="M515" s="37"/>
      <c r="N515" t="s">
        <v>35</v>
      </c>
      <c r="O515" t="s">
        <v>36</v>
      </c>
    </row>
    <row r="516" spans="1:15" ht="11.25" customHeight="1" x14ac:dyDescent="0.2">
      <c r="A516" s="2" t="s">
        <v>514</v>
      </c>
      <c r="B516" s="2" t="s">
        <v>515</v>
      </c>
      <c r="C516" s="2" t="s">
        <v>68</v>
      </c>
      <c r="D516" s="2" t="s">
        <v>56</v>
      </c>
      <c r="F516" s="30" t="s">
        <v>521</v>
      </c>
      <c r="G516" s="22">
        <v>386.4</v>
      </c>
      <c r="H516" s="17">
        <v>454.02</v>
      </c>
      <c r="I516" s="23">
        <v>15</v>
      </c>
      <c r="J516" s="27">
        <v>0</v>
      </c>
      <c r="K516" s="19">
        <f t="shared" si="26"/>
        <v>0</v>
      </c>
      <c r="L516" s="19"/>
      <c r="M516" s="37"/>
      <c r="N516" t="s">
        <v>35</v>
      </c>
      <c r="O516" t="s">
        <v>36</v>
      </c>
    </row>
    <row r="517" spans="1:15" ht="11.25" customHeight="1" x14ac:dyDescent="0.2">
      <c r="A517" s="2" t="s">
        <v>514</v>
      </c>
      <c r="B517" s="2" t="s">
        <v>515</v>
      </c>
      <c r="C517" s="2" t="s">
        <v>365</v>
      </c>
      <c r="D517" s="2" t="s">
        <v>56</v>
      </c>
      <c r="F517" s="30" t="s">
        <v>522</v>
      </c>
      <c r="G517" s="22">
        <v>386.4</v>
      </c>
      <c r="H517" s="17">
        <v>454.02</v>
      </c>
      <c r="I517" s="23">
        <v>15</v>
      </c>
      <c r="J517" s="27">
        <v>0</v>
      </c>
      <c r="K517" s="19">
        <f t="shared" si="26"/>
        <v>0</v>
      </c>
      <c r="L517" s="19"/>
      <c r="M517" s="37"/>
      <c r="N517" t="s">
        <v>35</v>
      </c>
      <c r="O517" t="s">
        <v>36</v>
      </c>
    </row>
    <row r="518" spans="1:15" ht="11.25" customHeight="1" x14ac:dyDescent="0.2">
      <c r="A518" s="2" t="s">
        <v>514</v>
      </c>
      <c r="B518" s="2" t="s">
        <v>515</v>
      </c>
      <c r="C518" s="2" t="s">
        <v>68</v>
      </c>
      <c r="D518" s="2" t="s">
        <v>58</v>
      </c>
      <c r="F518" s="30" t="s">
        <v>523</v>
      </c>
      <c r="G518" s="22">
        <v>386.4</v>
      </c>
      <c r="H518" s="17">
        <v>454.02</v>
      </c>
      <c r="I518" s="23">
        <v>15</v>
      </c>
      <c r="J518" s="27">
        <v>0</v>
      </c>
      <c r="K518" s="19">
        <f t="shared" si="26"/>
        <v>0</v>
      </c>
      <c r="L518" s="19"/>
      <c r="M518" s="37"/>
      <c r="N518" t="s">
        <v>35</v>
      </c>
      <c r="O518" t="s">
        <v>36</v>
      </c>
    </row>
    <row r="519" spans="1:15" ht="11.25" customHeight="1" x14ac:dyDescent="0.2">
      <c r="A519" s="2" t="s">
        <v>514</v>
      </c>
      <c r="B519" s="2" t="s">
        <v>515</v>
      </c>
      <c r="C519" s="2" t="s">
        <v>365</v>
      </c>
      <c r="D519" s="2" t="s">
        <v>58</v>
      </c>
      <c r="F519" s="30" t="s">
        <v>524</v>
      </c>
      <c r="G519" s="22">
        <v>386.4</v>
      </c>
      <c r="H519" s="17">
        <v>454.02</v>
      </c>
      <c r="I519" s="23">
        <v>15</v>
      </c>
      <c r="J519" s="27">
        <v>0</v>
      </c>
      <c r="K519" s="19">
        <f t="shared" si="26"/>
        <v>0</v>
      </c>
      <c r="L519" s="19"/>
      <c r="M519" s="37"/>
      <c r="N519" t="s">
        <v>35</v>
      </c>
      <c r="O519" t="s">
        <v>36</v>
      </c>
    </row>
    <row r="520" spans="1:15" ht="11.25" customHeight="1" x14ac:dyDescent="0.2">
      <c r="A520" s="2" t="s">
        <v>514</v>
      </c>
      <c r="B520" s="2" t="s">
        <v>515</v>
      </c>
      <c r="C520" s="2" t="s">
        <v>68</v>
      </c>
      <c r="D520" s="2" t="s">
        <v>60</v>
      </c>
      <c r="F520" s="30" t="s">
        <v>525</v>
      </c>
      <c r="G520" s="22">
        <v>386.4</v>
      </c>
      <c r="H520" s="17">
        <v>454.02</v>
      </c>
      <c r="I520" s="23">
        <v>15</v>
      </c>
      <c r="J520" s="27">
        <v>0</v>
      </c>
      <c r="K520" s="19">
        <f t="shared" si="26"/>
        <v>0</v>
      </c>
      <c r="L520" s="19"/>
      <c r="M520" s="37"/>
      <c r="N520" t="s">
        <v>35</v>
      </c>
      <c r="O520" t="s">
        <v>36</v>
      </c>
    </row>
    <row r="521" spans="1:15" ht="11.25" customHeight="1" x14ac:dyDescent="0.2">
      <c r="A521" s="2" t="s">
        <v>514</v>
      </c>
      <c r="B521" s="2" t="s">
        <v>515</v>
      </c>
      <c r="C521" s="2" t="s">
        <v>365</v>
      </c>
      <c r="D521" s="2" t="s">
        <v>60</v>
      </c>
      <c r="F521" s="30" t="s">
        <v>526</v>
      </c>
      <c r="G521" s="22">
        <v>386.4</v>
      </c>
      <c r="H521" s="17">
        <v>454.02</v>
      </c>
      <c r="I521" s="23">
        <v>15</v>
      </c>
      <c r="J521" s="27">
        <v>0</v>
      </c>
      <c r="K521" s="19">
        <f t="shared" si="26"/>
        <v>0</v>
      </c>
      <c r="L521" s="19"/>
      <c r="M521" s="37"/>
      <c r="N521" t="s">
        <v>35</v>
      </c>
      <c r="O521" t="s">
        <v>36</v>
      </c>
    </row>
    <row r="522" spans="1:15" ht="11.25" customHeight="1" x14ac:dyDescent="0.2">
      <c r="A522" s="2">
        <v>1</v>
      </c>
      <c r="B522" s="2"/>
      <c r="C522" s="2"/>
      <c r="D522" s="2"/>
      <c r="F522" s="13" t="s">
        <v>527</v>
      </c>
      <c r="G522" s="26">
        <f>G523</f>
        <v>663.78</v>
      </c>
      <c r="H522" s="26">
        <f>H523</f>
        <v>829.38</v>
      </c>
      <c r="I522" s="29">
        <f>I523</f>
        <v>20</v>
      </c>
      <c r="J522" s="14">
        <f>SUM(J523:J531)</f>
        <v>0</v>
      </c>
      <c r="K522" s="14">
        <f>SUM(K523:K531)</f>
        <v>0</v>
      </c>
      <c r="L522" s="14"/>
      <c r="M522" s="14"/>
      <c r="N522" t="s">
        <v>27</v>
      </c>
      <c r="O522" t="s">
        <v>28</v>
      </c>
    </row>
    <row r="523" spans="1:15" ht="11.25" customHeight="1" x14ac:dyDescent="0.2">
      <c r="A523" s="2" t="s">
        <v>528</v>
      </c>
      <c r="B523" s="2" t="s">
        <v>529</v>
      </c>
      <c r="C523" s="2" t="s">
        <v>365</v>
      </c>
      <c r="D523" s="2" t="s">
        <v>52</v>
      </c>
      <c r="F523" s="30" t="s">
        <v>530</v>
      </c>
      <c r="G523" s="24">
        <v>663.78</v>
      </c>
      <c r="H523" s="17">
        <v>829.38</v>
      </c>
      <c r="I523" s="23">
        <v>20</v>
      </c>
      <c r="J523" s="27">
        <v>0</v>
      </c>
      <c r="K523" s="19">
        <f>G523*J523</f>
        <v>0</v>
      </c>
      <c r="L523" s="19"/>
      <c r="M523" s="37" t="s">
        <v>491</v>
      </c>
      <c r="N523" t="s">
        <v>35</v>
      </c>
      <c r="O523" t="s">
        <v>36</v>
      </c>
    </row>
    <row r="524" spans="1:15" ht="11.25" customHeight="1" x14ac:dyDescent="0.2">
      <c r="A524" s="2" t="s">
        <v>528</v>
      </c>
      <c r="B524" s="2" t="s">
        <v>529</v>
      </c>
      <c r="C524" s="2" t="s">
        <v>365</v>
      </c>
      <c r="D524" s="2" t="s">
        <v>54</v>
      </c>
      <c r="F524" s="30" t="s">
        <v>531</v>
      </c>
      <c r="G524" s="24">
        <v>663.78</v>
      </c>
      <c r="H524" s="17">
        <v>829.38</v>
      </c>
      <c r="I524" s="23">
        <v>20</v>
      </c>
      <c r="J524" s="27">
        <v>0</v>
      </c>
      <c r="K524" s="19">
        <f>G524*J524</f>
        <v>0</v>
      </c>
      <c r="L524" s="19"/>
      <c r="M524" s="37"/>
      <c r="N524" t="s">
        <v>35</v>
      </c>
      <c r="O524" t="s">
        <v>36</v>
      </c>
    </row>
    <row r="525" spans="1:15" ht="11.25" customHeight="1" x14ac:dyDescent="0.2">
      <c r="A525" s="2" t="s">
        <v>528</v>
      </c>
      <c r="B525" s="2" t="s">
        <v>529</v>
      </c>
      <c r="C525" s="2" t="s">
        <v>365</v>
      </c>
      <c r="D525" s="2" t="s">
        <v>56</v>
      </c>
      <c r="F525" s="30" t="s">
        <v>532</v>
      </c>
      <c r="G525" s="24">
        <v>663.78</v>
      </c>
      <c r="H525" s="17">
        <v>829.38</v>
      </c>
      <c r="I525" s="23">
        <v>20</v>
      </c>
      <c r="J525" s="27">
        <v>0</v>
      </c>
      <c r="K525" s="19">
        <f>G525*J525</f>
        <v>0</v>
      </c>
      <c r="L525" s="19"/>
      <c r="M525" s="37"/>
      <c r="N525" t="s">
        <v>35</v>
      </c>
      <c r="O525" t="s">
        <v>36</v>
      </c>
    </row>
    <row r="526" spans="1:15" ht="11.25" customHeight="1" x14ac:dyDescent="0.2">
      <c r="A526" s="2" t="s">
        <v>528</v>
      </c>
      <c r="B526" s="2" t="s">
        <v>529</v>
      </c>
      <c r="C526" s="2" t="s">
        <v>365</v>
      </c>
      <c r="D526" s="2" t="s">
        <v>58</v>
      </c>
      <c r="F526" s="30" t="s">
        <v>533</v>
      </c>
      <c r="G526" s="24">
        <v>663.78</v>
      </c>
      <c r="H526" s="17">
        <v>829.38</v>
      </c>
      <c r="I526" s="23">
        <v>20</v>
      </c>
      <c r="J526" s="27">
        <v>0</v>
      </c>
      <c r="K526" s="19">
        <f>G526*J526</f>
        <v>0</v>
      </c>
      <c r="L526" s="19"/>
      <c r="M526" s="37"/>
      <c r="N526" t="s">
        <v>35</v>
      </c>
      <c r="O526" t="s">
        <v>36</v>
      </c>
    </row>
    <row r="527" spans="1:15" ht="11.25" customHeight="1" x14ac:dyDescent="0.2">
      <c r="A527" s="2" t="s">
        <v>528</v>
      </c>
      <c r="B527" s="2" t="s">
        <v>529</v>
      </c>
      <c r="C527" s="2" t="s">
        <v>365</v>
      </c>
      <c r="D527" s="2" t="s">
        <v>60</v>
      </c>
      <c r="F527" s="30" t="s">
        <v>534</v>
      </c>
      <c r="G527" s="24">
        <v>663.78</v>
      </c>
      <c r="H527" s="17">
        <v>829.38</v>
      </c>
      <c r="I527" s="23">
        <v>20</v>
      </c>
      <c r="J527" s="27">
        <v>0</v>
      </c>
      <c r="K527" s="19">
        <f>G527*J527</f>
        <v>0</v>
      </c>
      <c r="L527" s="19"/>
      <c r="M527" s="37"/>
      <c r="N527" t="s">
        <v>35</v>
      </c>
      <c r="O527" t="s">
        <v>36</v>
      </c>
    </row>
    <row r="528" spans="1:15" ht="10.5" customHeight="1" x14ac:dyDescent="0.2">
      <c r="A528" s="2">
        <v>1</v>
      </c>
      <c r="B528" s="2"/>
      <c r="C528" s="2"/>
      <c r="D528" s="2"/>
      <c r="E528" s="2"/>
      <c r="F528" s="2"/>
      <c r="G528" s="19"/>
      <c r="H528" s="19"/>
      <c r="I528" s="19"/>
      <c r="J528" s="19"/>
      <c r="K528" s="19"/>
      <c r="L528" s="19"/>
      <c r="M528" s="37"/>
      <c r="O528" t="s">
        <v>36</v>
      </c>
    </row>
    <row r="529" spans="1:15" ht="10.5" customHeight="1" x14ac:dyDescent="0.2">
      <c r="A529" s="2">
        <v>1</v>
      </c>
      <c r="B529" s="2"/>
      <c r="C529" s="2"/>
      <c r="D529" s="2"/>
      <c r="E529" s="2"/>
      <c r="F529" s="2"/>
      <c r="G529" s="19"/>
      <c r="H529" s="19"/>
      <c r="I529" s="19"/>
      <c r="J529" s="19"/>
      <c r="K529" s="19"/>
      <c r="L529" s="19"/>
      <c r="M529" s="37"/>
      <c r="O529" t="s">
        <v>36</v>
      </c>
    </row>
    <row r="530" spans="1:15" ht="10.5" customHeight="1" x14ac:dyDescent="0.2">
      <c r="A530" s="2">
        <v>1</v>
      </c>
      <c r="B530" s="2"/>
      <c r="C530" s="2"/>
      <c r="D530" s="2"/>
      <c r="E530" s="2"/>
      <c r="F530" s="2"/>
      <c r="G530" s="19"/>
      <c r="H530" s="19"/>
      <c r="I530" s="19"/>
      <c r="J530" s="19"/>
      <c r="K530" s="19"/>
      <c r="L530" s="19"/>
      <c r="M530" s="37"/>
      <c r="O530" t="s">
        <v>36</v>
      </c>
    </row>
    <row r="531" spans="1:15" ht="10.5" customHeight="1" x14ac:dyDescent="0.2">
      <c r="A531" s="2">
        <v>1</v>
      </c>
      <c r="B531" s="2"/>
      <c r="C531" s="2"/>
      <c r="D531" s="2"/>
      <c r="E531" s="2"/>
      <c r="F531" s="2"/>
      <c r="G531" s="19"/>
      <c r="H531" s="19"/>
      <c r="I531" s="19"/>
      <c r="J531" s="19"/>
      <c r="K531" s="19"/>
      <c r="L531" s="19"/>
      <c r="M531" s="37"/>
      <c r="O531" t="s">
        <v>36</v>
      </c>
    </row>
    <row r="532" spans="1:15" ht="14.25" customHeight="1" x14ac:dyDescent="0.25">
      <c r="A532" s="2">
        <v>1</v>
      </c>
      <c r="B532" s="2"/>
      <c r="C532" s="2"/>
      <c r="D532" s="2"/>
      <c r="F532" s="10" t="s">
        <v>224</v>
      </c>
      <c r="G532" s="11"/>
      <c r="H532" s="12"/>
      <c r="I532" s="12"/>
      <c r="J532" s="12">
        <f>SUMIF(N533:N542,"=7",J533:J542)</f>
        <v>0</v>
      </c>
      <c r="K532" s="12">
        <f>SUMIF(N533:N542,"=7",K533:K542)</f>
        <v>0</v>
      </c>
      <c r="L532" s="12"/>
      <c r="M532" s="12"/>
      <c r="N532" t="s">
        <v>24</v>
      </c>
      <c r="O532" t="s">
        <v>225</v>
      </c>
    </row>
    <row r="533" spans="1:15" ht="11.25" customHeight="1" x14ac:dyDescent="0.2">
      <c r="A533" s="2">
        <v>1</v>
      </c>
      <c r="B533" s="2"/>
      <c r="C533" s="2"/>
      <c r="D533" s="2"/>
      <c r="F533" s="13" t="s">
        <v>535</v>
      </c>
      <c r="G533" s="28">
        <f>G534</f>
        <v>979.8</v>
      </c>
      <c r="H533" s="28">
        <f>H534</f>
        <v>1152.3</v>
      </c>
      <c r="I533" s="29">
        <f>I534</f>
        <v>15</v>
      </c>
      <c r="J533" s="14">
        <f>SUM(J534:J542)</f>
        <v>0</v>
      </c>
      <c r="K533" s="14">
        <f>SUM(K534:K542)</f>
        <v>0</v>
      </c>
      <c r="L533" s="14"/>
      <c r="M533" s="14"/>
      <c r="N533" t="s">
        <v>27</v>
      </c>
      <c r="O533" t="s">
        <v>28</v>
      </c>
    </row>
    <row r="534" spans="1:15" ht="11.25" customHeight="1" x14ac:dyDescent="0.2">
      <c r="A534" s="2" t="s">
        <v>536</v>
      </c>
      <c r="B534" s="2" t="s">
        <v>537</v>
      </c>
      <c r="C534" s="2" t="s">
        <v>444</v>
      </c>
      <c r="D534" s="2" t="s">
        <v>52</v>
      </c>
      <c r="F534" s="30" t="s">
        <v>538</v>
      </c>
      <c r="G534" s="22">
        <v>979.8</v>
      </c>
      <c r="H534" s="21">
        <v>1152.3</v>
      </c>
      <c r="I534" s="23">
        <v>15</v>
      </c>
      <c r="J534" s="27">
        <v>0</v>
      </c>
      <c r="K534" s="19">
        <f>G534*J534</f>
        <v>0</v>
      </c>
      <c r="L534" s="19"/>
      <c r="M534" s="37" t="s">
        <v>539</v>
      </c>
      <c r="N534" t="s">
        <v>35</v>
      </c>
      <c r="O534" t="s">
        <v>36</v>
      </c>
    </row>
    <row r="535" spans="1:15" ht="11.25" customHeight="1" x14ac:dyDescent="0.2">
      <c r="A535" s="2" t="s">
        <v>536</v>
      </c>
      <c r="B535" s="2" t="s">
        <v>537</v>
      </c>
      <c r="C535" s="2" t="s">
        <v>444</v>
      </c>
      <c r="D535" s="2" t="s">
        <v>54</v>
      </c>
      <c r="F535" s="30" t="s">
        <v>540</v>
      </c>
      <c r="G535" s="22">
        <v>979.8</v>
      </c>
      <c r="H535" s="21">
        <v>1152.3</v>
      </c>
      <c r="I535" s="23">
        <v>15</v>
      </c>
      <c r="J535" s="27">
        <v>0</v>
      </c>
      <c r="K535" s="19">
        <f>G535*J535</f>
        <v>0</v>
      </c>
      <c r="L535" s="19"/>
      <c r="M535" s="37"/>
      <c r="N535" t="s">
        <v>35</v>
      </c>
      <c r="O535" t="s">
        <v>36</v>
      </c>
    </row>
    <row r="536" spans="1:15" ht="11.25" customHeight="1" x14ac:dyDescent="0.2">
      <c r="A536" s="2" t="s">
        <v>536</v>
      </c>
      <c r="B536" s="2" t="s">
        <v>537</v>
      </c>
      <c r="C536" s="2" t="s">
        <v>444</v>
      </c>
      <c r="D536" s="2" t="s">
        <v>56</v>
      </c>
      <c r="F536" s="30" t="s">
        <v>541</v>
      </c>
      <c r="G536" s="22">
        <v>979.8</v>
      </c>
      <c r="H536" s="21">
        <v>1152.3</v>
      </c>
      <c r="I536" s="23">
        <v>15</v>
      </c>
      <c r="J536" s="27">
        <v>0</v>
      </c>
      <c r="K536" s="19">
        <f>G536*J536</f>
        <v>0</v>
      </c>
      <c r="L536" s="19"/>
      <c r="M536" s="37"/>
      <c r="N536" t="s">
        <v>35</v>
      </c>
      <c r="O536" t="s">
        <v>36</v>
      </c>
    </row>
    <row r="537" spans="1:15" ht="11.25" customHeight="1" x14ac:dyDescent="0.2">
      <c r="A537" s="2" t="s">
        <v>536</v>
      </c>
      <c r="B537" s="2" t="s">
        <v>537</v>
      </c>
      <c r="C537" s="2" t="s">
        <v>444</v>
      </c>
      <c r="D537" s="2" t="s">
        <v>58</v>
      </c>
      <c r="F537" s="30" t="s">
        <v>542</v>
      </c>
      <c r="G537" s="22">
        <v>979.8</v>
      </c>
      <c r="H537" s="21">
        <v>1152.3</v>
      </c>
      <c r="I537" s="23">
        <v>15</v>
      </c>
      <c r="J537" s="27">
        <v>0</v>
      </c>
      <c r="K537" s="19">
        <f>G537*J537</f>
        <v>0</v>
      </c>
      <c r="L537" s="19"/>
      <c r="M537" s="37"/>
      <c r="N537" t="s">
        <v>35</v>
      </c>
      <c r="O537" t="s">
        <v>36</v>
      </c>
    </row>
    <row r="538" spans="1:15" ht="11.25" customHeight="1" x14ac:dyDescent="0.2">
      <c r="A538" s="2" t="s">
        <v>536</v>
      </c>
      <c r="B538" s="2" t="s">
        <v>537</v>
      </c>
      <c r="C538" s="2" t="s">
        <v>444</v>
      </c>
      <c r="D538" s="2" t="s">
        <v>60</v>
      </c>
      <c r="F538" s="30" t="s">
        <v>543</v>
      </c>
      <c r="G538" s="22">
        <v>979.8</v>
      </c>
      <c r="H538" s="21">
        <v>1152.3</v>
      </c>
      <c r="I538" s="23">
        <v>15</v>
      </c>
      <c r="J538" s="27">
        <v>0</v>
      </c>
      <c r="K538" s="19">
        <f>G538*J538</f>
        <v>0</v>
      </c>
      <c r="L538" s="19"/>
      <c r="M538" s="37"/>
      <c r="N538" t="s">
        <v>35</v>
      </c>
      <c r="O538" t="s">
        <v>36</v>
      </c>
    </row>
    <row r="539" spans="1:15" ht="10.5" customHeight="1" x14ac:dyDescent="0.2">
      <c r="A539" s="2">
        <v>1</v>
      </c>
      <c r="B539" s="2"/>
      <c r="C539" s="2"/>
      <c r="D539" s="2"/>
      <c r="E539" s="2"/>
      <c r="F539" s="2"/>
      <c r="G539" s="19"/>
      <c r="H539" s="19"/>
      <c r="I539" s="19"/>
      <c r="J539" s="19"/>
      <c r="K539" s="19"/>
      <c r="L539" s="19"/>
      <c r="M539" s="37"/>
      <c r="O539" t="s">
        <v>36</v>
      </c>
    </row>
    <row r="540" spans="1:15" ht="10.5" customHeight="1" x14ac:dyDescent="0.2">
      <c r="A540" s="2">
        <v>1</v>
      </c>
      <c r="B540" s="2"/>
      <c r="C540" s="2"/>
      <c r="D540" s="2"/>
      <c r="E540" s="2"/>
      <c r="F540" s="2"/>
      <c r="G540" s="19"/>
      <c r="H540" s="19"/>
      <c r="I540" s="19"/>
      <c r="J540" s="19"/>
      <c r="K540" s="19"/>
      <c r="L540" s="19"/>
      <c r="M540" s="37"/>
      <c r="O540" t="s">
        <v>36</v>
      </c>
    </row>
    <row r="541" spans="1:15" ht="10.5" customHeight="1" x14ac:dyDescent="0.2">
      <c r="A541" s="2">
        <v>1</v>
      </c>
      <c r="B541" s="2"/>
      <c r="C541" s="2"/>
      <c r="D541" s="2"/>
      <c r="E541" s="2"/>
      <c r="F541" s="2"/>
      <c r="G541" s="19"/>
      <c r="H541" s="19"/>
      <c r="I541" s="19"/>
      <c r="J541" s="19"/>
      <c r="K541" s="19"/>
      <c r="L541" s="19"/>
      <c r="M541" s="37"/>
      <c r="O541" t="s">
        <v>36</v>
      </c>
    </row>
    <row r="542" spans="1:15" ht="10.5" customHeight="1" x14ac:dyDescent="0.2">
      <c r="A542" s="2">
        <v>1</v>
      </c>
      <c r="B542" s="2"/>
      <c r="C542" s="2"/>
      <c r="D542" s="2"/>
      <c r="E542" s="2"/>
      <c r="F542" s="2"/>
      <c r="G542" s="19"/>
      <c r="H542" s="19"/>
      <c r="I542" s="19"/>
      <c r="J542" s="19"/>
      <c r="K542" s="19"/>
      <c r="L542" s="19"/>
      <c r="M542" s="37"/>
      <c r="O542" t="s">
        <v>36</v>
      </c>
    </row>
    <row r="543" spans="1:15" ht="14.25" customHeight="1" x14ac:dyDescent="0.25">
      <c r="A543" s="2">
        <v>1</v>
      </c>
      <c r="B543" s="2"/>
      <c r="C543" s="2"/>
      <c r="D543" s="2"/>
      <c r="F543" s="10" t="s">
        <v>23</v>
      </c>
      <c r="G543" s="11"/>
      <c r="H543" s="12"/>
      <c r="I543" s="12"/>
      <c r="J543" s="12">
        <f>SUMIF(N544:N575,"=7",J544:J575)</f>
        <v>0</v>
      </c>
      <c r="K543" s="12">
        <f>SUMIF(N544:N575,"=7",K544:K575)</f>
        <v>0</v>
      </c>
      <c r="L543" s="12"/>
      <c r="M543" s="12"/>
      <c r="N543" t="s">
        <v>24</v>
      </c>
      <c r="O543" t="s">
        <v>544</v>
      </c>
    </row>
    <row r="544" spans="1:15" ht="22.5" customHeight="1" x14ac:dyDescent="0.2">
      <c r="A544" s="2">
        <v>1</v>
      </c>
      <c r="B544" s="2"/>
      <c r="C544" s="2"/>
      <c r="D544" s="2"/>
      <c r="F544" s="13" t="s">
        <v>545</v>
      </c>
      <c r="G544" s="28">
        <f>G545</f>
        <v>407.1</v>
      </c>
      <c r="H544" s="28">
        <f>H545</f>
        <v>407.1</v>
      </c>
      <c r="I544" s="14">
        <f>I545</f>
        <v>0</v>
      </c>
      <c r="J544" s="14">
        <f>SUM(J545:J553)</f>
        <v>0</v>
      </c>
      <c r="K544" s="14">
        <f>SUM(K545:K553)</f>
        <v>0</v>
      </c>
      <c r="L544" s="14"/>
      <c r="M544" s="14"/>
      <c r="N544" t="s">
        <v>27</v>
      </c>
      <c r="O544" t="s">
        <v>28</v>
      </c>
    </row>
    <row r="545" spans="1:15" ht="11.25" customHeight="1" x14ac:dyDescent="0.2">
      <c r="A545" s="2" t="s">
        <v>546</v>
      </c>
      <c r="B545" s="2" t="s">
        <v>547</v>
      </c>
      <c r="C545" s="2" t="s">
        <v>68</v>
      </c>
      <c r="D545" s="2" t="s">
        <v>52</v>
      </c>
      <c r="F545" s="30" t="s">
        <v>548</v>
      </c>
      <c r="G545" s="20">
        <v>407.1</v>
      </c>
      <c r="H545" s="21">
        <v>407.1</v>
      </c>
      <c r="I545" s="18"/>
      <c r="J545" s="27">
        <v>0</v>
      </c>
      <c r="K545" s="19">
        <f>G545*J545</f>
        <v>0</v>
      </c>
      <c r="L545" s="19"/>
      <c r="M545" s="37" t="s">
        <v>549</v>
      </c>
      <c r="N545" t="s">
        <v>35</v>
      </c>
      <c r="O545" t="s">
        <v>36</v>
      </c>
    </row>
    <row r="546" spans="1:15" ht="11.25" customHeight="1" x14ac:dyDescent="0.2">
      <c r="A546" s="2" t="s">
        <v>546</v>
      </c>
      <c r="B546" s="2" t="s">
        <v>547</v>
      </c>
      <c r="C546" s="2" t="s">
        <v>68</v>
      </c>
      <c r="D546" s="2" t="s">
        <v>54</v>
      </c>
      <c r="F546" s="30" t="s">
        <v>550</v>
      </c>
      <c r="G546" s="20">
        <v>407.1</v>
      </c>
      <c r="H546" s="21">
        <v>407.1</v>
      </c>
      <c r="I546" s="18"/>
      <c r="J546" s="27">
        <v>0</v>
      </c>
      <c r="K546" s="19">
        <f>G546*J546</f>
        <v>0</v>
      </c>
      <c r="L546" s="19"/>
      <c r="M546" s="37"/>
      <c r="N546" t="s">
        <v>35</v>
      </c>
      <c r="O546" t="s">
        <v>36</v>
      </c>
    </row>
    <row r="547" spans="1:15" ht="11.25" customHeight="1" x14ac:dyDescent="0.2">
      <c r="A547" s="2" t="s">
        <v>546</v>
      </c>
      <c r="B547" s="2" t="s">
        <v>547</v>
      </c>
      <c r="C547" s="2" t="s">
        <v>68</v>
      </c>
      <c r="D547" s="2" t="s">
        <v>56</v>
      </c>
      <c r="F547" s="30" t="s">
        <v>551</v>
      </c>
      <c r="G547" s="20">
        <v>407.1</v>
      </c>
      <c r="H547" s="21">
        <v>407.1</v>
      </c>
      <c r="I547" s="18"/>
      <c r="J547" s="27">
        <v>0</v>
      </c>
      <c r="K547" s="19">
        <f>G547*J547</f>
        <v>0</v>
      </c>
      <c r="L547" s="19"/>
      <c r="M547" s="37"/>
      <c r="N547" t="s">
        <v>35</v>
      </c>
      <c r="O547" t="s">
        <v>36</v>
      </c>
    </row>
    <row r="548" spans="1:15" ht="11.25" customHeight="1" x14ac:dyDescent="0.2">
      <c r="A548" s="2" t="s">
        <v>546</v>
      </c>
      <c r="B548" s="2" t="s">
        <v>547</v>
      </c>
      <c r="C548" s="2" t="s">
        <v>68</v>
      </c>
      <c r="D548" s="2" t="s">
        <v>58</v>
      </c>
      <c r="F548" s="30" t="s">
        <v>552</v>
      </c>
      <c r="G548" s="20">
        <v>407.1</v>
      </c>
      <c r="H548" s="21">
        <v>407.1</v>
      </c>
      <c r="I548" s="18"/>
      <c r="J548" s="27">
        <v>0</v>
      </c>
      <c r="K548" s="19">
        <f>G548*J548</f>
        <v>0</v>
      </c>
      <c r="L548" s="19"/>
      <c r="M548" s="37"/>
      <c r="N548" t="s">
        <v>35</v>
      </c>
      <c r="O548" t="s">
        <v>36</v>
      </c>
    </row>
    <row r="549" spans="1:15" ht="11.25" customHeight="1" x14ac:dyDescent="0.2">
      <c r="A549" s="2" t="s">
        <v>546</v>
      </c>
      <c r="B549" s="2" t="s">
        <v>547</v>
      </c>
      <c r="C549" s="2" t="s">
        <v>68</v>
      </c>
      <c r="D549" s="2" t="s">
        <v>60</v>
      </c>
      <c r="F549" s="30" t="s">
        <v>553</v>
      </c>
      <c r="G549" s="20">
        <v>407.1</v>
      </c>
      <c r="H549" s="21">
        <v>407.1</v>
      </c>
      <c r="I549" s="18"/>
      <c r="J549" s="27">
        <v>0</v>
      </c>
      <c r="K549" s="19">
        <f>G549*J549</f>
        <v>0</v>
      </c>
      <c r="L549" s="19"/>
      <c r="M549" s="37"/>
      <c r="N549" t="s">
        <v>35</v>
      </c>
      <c r="O549" t="s">
        <v>36</v>
      </c>
    </row>
    <row r="550" spans="1:15" ht="10.5" customHeight="1" x14ac:dyDescent="0.2">
      <c r="A550" s="2">
        <v>1</v>
      </c>
      <c r="B550" s="2"/>
      <c r="C550" s="2"/>
      <c r="D550" s="2"/>
      <c r="E550" s="2"/>
      <c r="F550" s="2"/>
      <c r="G550" s="19"/>
      <c r="H550" s="19"/>
      <c r="I550" s="19"/>
      <c r="J550" s="19"/>
      <c r="K550" s="19"/>
      <c r="L550" s="19"/>
      <c r="M550" s="37"/>
      <c r="O550" t="s">
        <v>36</v>
      </c>
    </row>
    <row r="551" spans="1:15" ht="10.5" customHeight="1" x14ac:dyDescent="0.2">
      <c r="A551" s="2">
        <v>1</v>
      </c>
      <c r="B551" s="2"/>
      <c r="C551" s="2"/>
      <c r="D551" s="2"/>
      <c r="E551" s="2"/>
      <c r="F551" s="2"/>
      <c r="G551" s="19"/>
      <c r="H551" s="19"/>
      <c r="I551" s="19"/>
      <c r="J551" s="19"/>
      <c r="K551" s="19"/>
      <c r="L551" s="19"/>
      <c r="M551" s="37"/>
      <c r="O551" t="s">
        <v>36</v>
      </c>
    </row>
    <row r="552" spans="1:15" ht="10.5" customHeight="1" x14ac:dyDescent="0.2">
      <c r="A552" s="2">
        <v>1</v>
      </c>
      <c r="B552" s="2"/>
      <c r="C552" s="2"/>
      <c r="D552" s="2"/>
      <c r="E552" s="2"/>
      <c r="F552" s="2"/>
      <c r="G552" s="19"/>
      <c r="H552" s="19"/>
      <c r="I552" s="19"/>
      <c r="J552" s="19"/>
      <c r="K552" s="19"/>
      <c r="L552" s="19"/>
      <c r="M552" s="37"/>
      <c r="O552" t="s">
        <v>36</v>
      </c>
    </row>
    <row r="553" spans="1:15" ht="10.5" customHeight="1" x14ac:dyDescent="0.2">
      <c r="A553" s="2">
        <v>1</v>
      </c>
      <c r="B553" s="2"/>
      <c r="C553" s="2"/>
      <c r="D553" s="2"/>
      <c r="E553" s="2"/>
      <c r="F553" s="2"/>
      <c r="G553" s="19"/>
      <c r="H553" s="19"/>
      <c r="I553" s="19"/>
      <c r="J553" s="19"/>
      <c r="K553" s="19"/>
      <c r="L553" s="19"/>
      <c r="M553" s="37"/>
      <c r="O553" t="s">
        <v>36</v>
      </c>
    </row>
    <row r="554" spans="1:15" ht="22.5" customHeight="1" x14ac:dyDescent="0.2">
      <c r="A554" s="2">
        <v>1</v>
      </c>
      <c r="B554" s="2"/>
      <c r="C554" s="2"/>
      <c r="D554" s="2"/>
      <c r="F554" s="13" t="s">
        <v>554</v>
      </c>
      <c r="G554" s="26">
        <f>G555</f>
        <v>454.02</v>
      </c>
      <c r="H554" s="26">
        <f>H555</f>
        <v>454.02</v>
      </c>
      <c r="I554" s="14">
        <f>I555</f>
        <v>0</v>
      </c>
      <c r="J554" s="14">
        <f>SUM(J555:J564)</f>
        <v>0</v>
      </c>
      <c r="K554" s="14">
        <f>SUM(K555:K564)</f>
        <v>0</v>
      </c>
      <c r="L554" s="14"/>
      <c r="M554" s="14"/>
      <c r="N554" t="s">
        <v>27</v>
      </c>
      <c r="O554" t="s">
        <v>63</v>
      </c>
    </row>
    <row r="555" spans="1:15" ht="11.25" customHeight="1" x14ac:dyDescent="0.2">
      <c r="A555" s="2" t="s">
        <v>555</v>
      </c>
      <c r="B555" s="2" t="s">
        <v>556</v>
      </c>
      <c r="C555" s="2" t="s">
        <v>504</v>
      </c>
      <c r="D555" s="2" t="s">
        <v>52</v>
      </c>
      <c r="F555" s="30" t="s">
        <v>557</v>
      </c>
      <c r="G555" s="16">
        <v>454.02</v>
      </c>
      <c r="H555" s="17">
        <v>454.02</v>
      </c>
      <c r="I555" s="18"/>
      <c r="J555" s="27">
        <v>0</v>
      </c>
      <c r="K555" s="19">
        <f t="shared" ref="K555:K564" si="27">G555*J555</f>
        <v>0</v>
      </c>
      <c r="L555" s="19"/>
      <c r="M555" s="37" t="s">
        <v>558</v>
      </c>
      <c r="N555" t="s">
        <v>35</v>
      </c>
      <c r="O555" t="s">
        <v>36</v>
      </c>
    </row>
    <row r="556" spans="1:15" ht="11.25" customHeight="1" x14ac:dyDescent="0.2">
      <c r="A556" s="2" t="s">
        <v>555</v>
      </c>
      <c r="B556" s="2" t="s">
        <v>556</v>
      </c>
      <c r="C556" s="2" t="s">
        <v>365</v>
      </c>
      <c r="D556" s="2" t="s">
        <v>52</v>
      </c>
      <c r="F556" s="30" t="s">
        <v>559</v>
      </c>
      <c r="G556" s="16">
        <v>454.02</v>
      </c>
      <c r="H556" s="17">
        <v>454.02</v>
      </c>
      <c r="I556" s="18"/>
      <c r="J556" s="27">
        <v>0</v>
      </c>
      <c r="K556" s="19">
        <f t="shared" si="27"/>
        <v>0</v>
      </c>
      <c r="L556" s="19"/>
      <c r="M556" s="37"/>
      <c r="N556" t="s">
        <v>35</v>
      </c>
      <c r="O556" t="s">
        <v>36</v>
      </c>
    </row>
    <row r="557" spans="1:15" ht="11.25" customHeight="1" x14ac:dyDescent="0.2">
      <c r="A557" s="2" t="s">
        <v>555</v>
      </c>
      <c r="B557" s="2" t="s">
        <v>556</v>
      </c>
      <c r="C557" s="2" t="s">
        <v>504</v>
      </c>
      <c r="D557" s="2" t="s">
        <v>54</v>
      </c>
      <c r="F557" s="30" t="s">
        <v>560</v>
      </c>
      <c r="G557" s="16">
        <v>454.02</v>
      </c>
      <c r="H557" s="17">
        <v>454.02</v>
      </c>
      <c r="I557" s="18"/>
      <c r="J557" s="27">
        <v>0</v>
      </c>
      <c r="K557" s="19">
        <f t="shared" si="27"/>
        <v>0</v>
      </c>
      <c r="L557" s="19"/>
      <c r="M557" s="37"/>
      <c r="N557" t="s">
        <v>35</v>
      </c>
      <c r="O557" t="s">
        <v>36</v>
      </c>
    </row>
    <row r="558" spans="1:15" ht="11.25" customHeight="1" x14ac:dyDescent="0.2">
      <c r="A558" s="2" t="s">
        <v>555</v>
      </c>
      <c r="B558" s="2" t="s">
        <v>556</v>
      </c>
      <c r="C558" s="2" t="s">
        <v>365</v>
      </c>
      <c r="D558" s="2" t="s">
        <v>54</v>
      </c>
      <c r="F558" s="30" t="s">
        <v>561</v>
      </c>
      <c r="G558" s="16">
        <v>454.02</v>
      </c>
      <c r="H558" s="17">
        <v>454.02</v>
      </c>
      <c r="I558" s="18"/>
      <c r="J558" s="27">
        <v>0</v>
      </c>
      <c r="K558" s="19">
        <f t="shared" si="27"/>
        <v>0</v>
      </c>
      <c r="L558" s="19"/>
      <c r="M558" s="37"/>
      <c r="N558" t="s">
        <v>35</v>
      </c>
      <c r="O558" t="s">
        <v>36</v>
      </c>
    </row>
    <row r="559" spans="1:15" ht="11.25" customHeight="1" x14ac:dyDescent="0.2">
      <c r="A559" s="2" t="s">
        <v>555</v>
      </c>
      <c r="B559" s="2" t="s">
        <v>556</v>
      </c>
      <c r="C559" s="2" t="s">
        <v>504</v>
      </c>
      <c r="D559" s="2" t="s">
        <v>56</v>
      </c>
      <c r="F559" s="30" t="s">
        <v>562</v>
      </c>
      <c r="G559" s="16">
        <v>454.02</v>
      </c>
      <c r="H559" s="17">
        <v>454.02</v>
      </c>
      <c r="I559" s="18"/>
      <c r="J559" s="27">
        <v>0</v>
      </c>
      <c r="K559" s="19">
        <f t="shared" si="27"/>
        <v>0</v>
      </c>
      <c r="L559" s="19"/>
      <c r="M559" s="37"/>
      <c r="N559" t="s">
        <v>35</v>
      </c>
      <c r="O559" t="s">
        <v>36</v>
      </c>
    </row>
    <row r="560" spans="1:15" ht="11.25" customHeight="1" x14ac:dyDescent="0.2">
      <c r="A560" s="2" t="s">
        <v>555</v>
      </c>
      <c r="B560" s="2" t="s">
        <v>556</v>
      </c>
      <c r="C560" s="2" t="s">
        <v>365</v>
      </c>
      <c r="D560" s="2" t="s">
        <v>56</v>
      </c>
      <c r="F560" s="30" t="s">
        <v>563</v>
      </c>
      <c r="G560" s="16">
        <v>454.02</v>
      </c>
      <c r="H560" s="17">
        <v>454.02</v>
      </c>
      <c r="I560" s="18"/>
      <c r="J560" s="27">
        <v>0</v>
      </c>
      <c r="K560" s="19">
        <f t="shared" si="27"/>
        <v>0</v>
      </c>
      <c r="L560" s="19"/>
      <c r="M560" s="37"/>
      <c r="N560" t="s">
        <v>35</v>
      </c>
      <c r="O560" t="s">
        <v>36</v>
      </c>
    </row>
    <row r="561" spans="1:15" ht="11.25" customHeight="1" x14ac:dyDescent="0.2">
      <c r="A561" s="2" t="s">
        <v>555</v>
      </c>
      <c r="B561" s="2" t="s">
        <v>556</v>
      </c>
      <c r="C561" s="2" t="s">
        <v>504</v>
      </c>
      <c r="D561" s="2" t="s">
        <v>58</v>
      </c>
      <c r="F561" s="30" t="s">
        <v>564</v>
      </c>
      <c r="G561" s="16">
        <v>454.02</v>
      </c>
      <c r="H561" s="17">
        <v>454.02</v>
      </c>
      <c r="I561" s="18"/>
      <c r="J561" s="27">
        <v>0</v>
      </c>
      <c r="K561" s="19">
        <f t="shared" si="27"/>
        <v>0</v>
      </c>
      <c r="L561" s="19"/>
      <c r="M561" s="37"/>
      <c r="N561" t="s">
        <v>35</v>
      </c>
      <c r="O561" t="s">
        <v>36</v>
      </c>
    </row>
    <row r="562" spans="1:15" ht="11.25" customHeight="1" x14ac:dyDescent="0.2">
      <c r="A562" s="2" t="s">
        <v>555</v>
      </c>
      <c r="B562" s="2" t="s">
        <v>556</v>
      </c>
      <c r="C562" s="2" t="s">
        <v>365</v>
      </c>
      <c r="D562" s="2" t="s">
        <v>58</v>
      </c>
      <c r="F562" s="30" t="s">
        <v>565</v>
      </c>
      <c r="G562" s="16">
        <v>454.02</v>
      </c>
      <c r="H562" s="17">
        <v>454.02</v>
      </c>
      <c r="I562" s="18"/>
      <c r="J562" s="27">
        <v>0</v>
      </c>
      <c r="K562" s="19">
        <f t="shared" si="27"/>
        <v>0</v>
      </c>
      <c r="L562" s="19"/>
      <c r="M562" s="37"/>
      <c r="N562" t="s">
        <v>35</v>
      </c>
      <c r="O562" t="s">
        <v>36</v>
      </c>
    </row>
    <row r="563" spans="1:15" ht="11.25" customHeight="1" x14ac:dyDescent="0.2">
      <c r="A563" s="2" t="s">
        <v>555</v>
      </c>
      <c r="B563" s="2" t="s">
        <v>556</v>
      </c>
      <c r="C563" s="2" t="s">
        <v>504</v>
      </c>
      <c r="D563" s="2" t="s">
        <v>60</v>
      </c>
      <c r="F563" s="30" t="s">
        <v>566</v>
      </c>
      <c r="G563" s="16">
        <v>454.02</v>
      </c>
      <c r="H563" s="17">
        <v>454.02</v>
      </c>
      <c r="I563" s="18"/>
      <c r="J563" s="27">
        <v>0</v>
      </c>
      <c r="K563" s="19">
        <f t="shared" si="27"/>
        <v>0</v>
      </c>
      <c r="L563" s="19"/>
      <c r="M563" s="37"/>
      <c r="N563" t="s">
        <v>35</v>
      </c>
      <c r="O563" t="s">
        <v>36</v>
      </c>
    </row>
    <row r="564" spans="1:15" ht="11.25" customHeight="1" x14ac:dyDescent="0.2">
      <c r="A564" s="2" t="s">
        <v>555</v>
      </c>
      <c r="B564" s="2" t="s">
        <v>556</v>
      </c>
      <c r="C564" s="2" t="s">
        <v>365</v>
      </c>
      <c r="D564" s="2" t="s">
        <v>60</v>
      </c>
      <c r="F564" s="30" t="s">
        <v>567</v>
      </c>
      <c r="G564" s="16">
        <v>454.02</v>
      </c>
      <c r="H564" s="17">
        <v>454.02</v>
      </c>
      <c r="I564" s="18"/>
      <c r="J564" s="27">
        <v>0</v>
      </c>
      <c r="K564" s="19">
        <f t="shared" si="27"/>
        <v>0</v>
      </c>
      <c r="L564" s="19"/>
      <c r="M564" s="37"/>
      <c r="N564" t="s">
        <v>35</v>
      </c>
      <c r="O564" t="s">
        <v>36</v>
      </c>
    </row>
    <row r="565" spans="1:15" ht="22.5" customHeight="1" x14ac:dyDescent="0.2">
      <c r="A565" s="2">
        <v>1</v>
      </c>
      <c r="B565" s="2"/>
      <c r="C565" s="2"/>
      <c r="D565" s="2"/>
      <c r="F565" s="13" t="s">
        <v>568</v>
      </c>
      <c r="G565" s="26">
        <f>G566</f>
        <v>557.52</v>
      </c>
      <c r="H565" s="26">
        <f>H566</f>
        <v>557.52</v>
      </c>
      <c r="I565" s="14">
        <f>I566</f>
        <v>0</v>
      </c>
      <c r="J565" s="14">
        <f>SUM(J566:J575)</f>
        <v>0</v>
      </c>
      <c r="K565" s="14">
        <f>SUM(K566:K575)</f>
        <v>0</v>
      </c>
      <c r="L565" s="14"/>
      <c r="M565" s="14"/>
      <c r="N565" t="s">
        <v>27</v>
      </c>
      <c r="O565" t="s">
        <v>63</v>
      </c>
    </row>
    <row r="566" spans="1:15" ht="11.25" customHeight="1" x14ac:dyDescent="0.2">
      <c r="A566" s="2" t="s">
        <v>569</v>
      </c>
      <c r="B566" s="2" t="s">
        <v>570</v>
      </c>
      <c r="C566" s="2" t="s">
        <v>504</v>
      </c>
      <c r="D566" s="2" t="s">
        <v>52</v>
      </c>
      <c r="F566" s="30" t="s">
        <v>571</v>
      </c>
      <c r="G566" s="16">
        <v>557.52</v>
      </c>
      <c r="H566" s="17">
        <v>557.52</v>
      </c>
      <c r="I566" s="18"/>
      <c r="J566" s="27">
        <v>0</v>
      </c>
      <c r="K566" s="19">
        <f t="shared" ref="K566:K575" si="28">G566*J566</f>
        <v>0</v>
      </c>
      <c r="L566" s="19"/>
      <c r="M566" s="37" t="s">
        <v>506</v>
      </c>
      <c r="N566" t="s">
        <v>35</v>
      </c>
      <c r="O566" t="s">
        <v>36</v>
      </c>
    </row>
    <row r="567" spans="1:15" ht="11.25" customHeight="1" x14ac:dyDescent="0.2">
      <c r="A567" s="2" t="s">
        <v>569</v>
      </c>
      <c r="B567" s="2" t="s">
        <v>570</v>
      </c>
      <c r="C567" s="2" t="s">
        <v>365</v>
      </c>
      <c r="D567" s="2" t="s">
        <v>52</v>
      </c>
      <c r="F567" s="30" t="s">
        <v>572</v>
      </c>
      <c r="G567" s="16">
        <v>557.52</v>
      </c>
      <c r="H567" s="17">
        <v>557.52</v>
      </c>
      <c r="I567" s="18"/>
      <c r="J567" s="27">
        <v>0</v>
      </c>
      <c r="K567" s="19">
        <f t="shared" si="28"/>
        <v>0</v>
      </c>
      <c r="L567" s="19"/>
      <c r="M567" s="37"/>
      <c r="N567" t="s">
        <v>35</v>
      </c>
      <c r="O567" t="s">
        <v>36</v>
      </c>
    </row>
    <row r="568" spans="1:15" ht="11.25" customHeight="1" x14ac:dyDescent="0.2">
      <c r="A568" s="2" t="s">
        <v>569</v>
      </c>
      <c r="B568" s="2" t="s">
        <v>570</v>
      </c>
      <c r="C568" s="2" t="s">
        <v>504</v>
      </c>
      <c r="D568" s="2" t="s">
        <v>54</v>
      </c>
      <c r="F568" s="30" t="s">
        <v>573</v>
      </c>
      <c r="G568" s="16">
        <v>557.52</v>
      </c>
      <c r="H568" s="17">
        <v>557.52</v>
      </c>
      <c r="I568" s="18"/>
      <c r="J568" s="27">
        <v>0</v>
      </c>
      <c r="K568" s="19">
        <f t="shared" si="28"/>
        <v>0</v>
      </c>
      <c r="L568" s="19"/>
      <c r="M568" s="37"/>
      <c r="N568" t="s">
        <v>35</v>
      </c>
      <c r="O568" t="s">
        <v>36</v>
      </c>
    </row>
    <row r="569" spans="1:15" ht="11.25" customHeight="1" x14ac:dyDescent="0.2">
      <c r="A569" s="2" t="s">
        <v>569</v>
      </c>
      <c r="B569" s="2" t="s">
        <v>570</v>
      </c>
      <c r="C569" s="2" t="s">
        <v>365</v>
      </c>
      <c r="D569" s="2" t="s">
        <v>54</v>
      </c>
      <c r="F569" s="30" t="s">
        <v>574</v>
      </c>
      <c r="G569" s="16">
        <v>557.52</v>
      </c>
      <c r="H569" s="17">
        <v>557.52</v>
      </c>
      <c r="I569" s="18"/>
      <c r="J569" s="27">
        <v>0</v>
      </c>
      <c r="K569" s="19">
        <f t="shared" si="28"/>
        <v>0</v>
      </c>
      <c r="L569" s="19"/>
      <c r="M569" s="37"/>
      <c r="N569" t="s">
        <v>35</v>
      </c>
      <c r="O569" t="s">
        <v>36</v>
      </c>
    </row>
    <row r="570" spans="1:15" ht="11.25" customHeight="1" x14ac:dyDescent="0.2">
      <c r="A570" s="2" t="s">
        <v>569</v>
      </c>
      <c r="B570" s="2" t="s">
        <v>570</v>
      </c>
      <c r="C570" s="2" t="s">
        <v>504</v>
      </c>
      <c r="D570" s="2" t="s">
        <v>56</v>
      </c>
      <c r="F570" s="30" t="s">
        <v>575</v>
      </c>
      <c r="G570" s="16">
        <v>557.52</v>
      </c>
      <c r="H570" s="17">
        <v>557.52</v>
      </c>
      <c r="I570" s="18"/>
      <c r="J570" s="27">
        <v>0</v>
      </c>
      <c r="K570" s="19">
        <f t="shared" si="28"/>
        <v>0</v>
      </c>
      <c r="L570" s="19"/>
      <c r="M570" s="37"/>
      <c r="N570" t="s">
        <v>35</v>
      </c>
      <c r="O570" t="s">
        <v>36</v>
      </c>
    </row>
    <row r="571" spans="1:15" ht="11.25" customHeight="1" x14ac:dyDescent="0.2">
      <c r="A571" s="2" t="s">
        <v>569</v>
      </c>
      <c r="B571" s="2" t="s">
        <v>570</v>
      </c>
      <c r="C571" s="2" t="s">
        <v>365</v>
      </c>
      <c r="D571" s="2" t="s">
        <v>56</v>
      </c>
      <c r="F571" s="30" t="s">
        <v>576</v>
      </c>
      <c r="G571" s="16">
        <v>557.52</v>
      </c>
      <c r="H571" s="17">
        <v>557.52</v>
      </c>
      <c r="I571" s="18"/>
      <c r="J571" s="27">
        <v>0</v>
      </c>
      <c r="K571" s="19">
        <f t="shared" si="28"/>
        <v>0</v>
      </c>
      <c r="L571" s="19"/>
      <c r="M571" s="37"/>
      <c r="N571" t="s">
        <v>35</v>
      </c>
      <c r="O571" t="s">
        <v>36</v>
      </c>
    </row>
    <row r="572" spans="1:15" ht="11.25" customHeight="1" x14ac:dyDescent="0.2">
      <c r="A572" s="2" t="s">
        <v>569</v>
      </c>
      <c r="B572" s="2" t="s">
        <v>570</v>
      </c>
      <c r="C572" s="2" t="s">
        <v>504</v>
      </c>
      <c r="D572" s="2" t="s">
        <v>58</v>
      </c>
      <c r="F572" s="30" t="s">
        <v>577</v>
      </c>
      <c r="G572" s="16">
        <v>557.52</v>
      </c>
      <c r="H572" s="17">
        <v>557.52</v>
      </c>
      <c r="I572" s="18"/>
      <c r="J572" s="27">
        <v>0</v>
      </c>
      <c r="K572" s="19">
        <f t="shared" si="28"/>
        <v>0</v>
      </c>
      <c r="L572" s="19"/>
      <c r="M572" s="37"/>
      <c r="N572" t="s">
        <v>35</v>
      </c>
      <c r="O572" t="s">
        <v>36</v>
      </c>
    </row>
    <row r="573" spans="1:15" ht="11.25" customHeight="1" x14ac:dyDescent="0.2">
      <c r="A573" s="2" t="s">
        <v>569</v>
      </c>
      <c r="B573" s="2" t="s">
        <v>570</v>
      </c>
      <c r="C573" s="2" t="s">
        <v>365</v>
      </c>
      <c r="D573" s="2" t="s">
        <v>58</v>
      </c>
      <c r="F573" s="30" t="s">
        <v>578</v>
      </c>
      <c r="G573" s="16">
        <v>557.52</v>
      </c>
      <c r="H573" s="17">
        <v>557.52</v>
      </c>
      <c r="I573" s="18"/>
      <c r="J573" s="27">
        <v>0</v>
      </c>
      <c r="K573" s="19">
        <f t="shared" si="28"/>
        <v>0</v>
      </c>
      <c r="L573" s="19"/>
      <c r="M573" s="37"/>
      <c r="N573" t="s">
        <v>35</v>
      </c>
      <c r="O573" t="s">
        <v>36</v>
      </c>
    </row>
    <row r="574" spans="1:15" ht="11.25" customHeight="1" x14ac:dyDescent="0.2">
      <c r="A574" s="2" t="s">
        <v>569</v>
      </c>
      <c r="B574" s="2" t="s">
        <v>570</v>
      </c>
      <c r="C574" s="2" t="s">
        <v>504</v>
      </c>
      <c r="D574" s="2" t="s">
        <v>60</v>
      </c>
      <c r="F574" s="30" t="s">
        <v>579</v>
      </c>
      <c r="G574" s="16">
        <v>557.52</v>
      </c>
      <c r="H574" s="17">
        <v>557.52</v>
      </c>
      <c r="I574" s="18"/>
      <c r="J574" s="27">
        <v>0</v>
      </c>
      <c r="K574" s="19">
        <f t="shared" si="28"/>
        <v>0</v>
      </c>
      <c r="L574" s="19"/>
      <c r="M574" s="37"/>
      <c r="N574" t="s">
        <v>35</v>
      </c>
      <c r="O574" t="s">
        <v>36</v>
      </c>
    </row>
    <row r="575" spans="1:15" ht="11.25" customHeight="1" x14ac:dyDescent="0.2">
      <c r="A575" s="2" t="s">
        <v>569</v>
      </c>
      <c r="B575" s="2" t="s">
        <v>570</v>
      </c>
      <c r="C575" s="2" t="s">
        <v>365</v>
      </c>
      <c r="D575" s="2" t="s">
        <v>60</v>
      </c>
      <c r="F575" s="30" t="s">
        <v>580</v>
      </c>
      <c r="G575" s="16">
        <v>557.52</v>
      </c>
      <c r="H575" s="17">
        <v>557.52</v>
      </c>
      <c r="I575" s="18"/>
      <c r="J575" s="27">
        <v>0</v>
      </c>
      <c r="K575" s="19">
        <f t="shared" si="28"/>
        <v>0</v>
      </c>
      <c r="L575" s="19"/>
      <c r="M575" s="37"/>
      <c r="N575" t="s">
        <v>35</v>
      </c>
      <c r="O575" t="s">
        <v>36</v>
      </c>
    </row>
    <row r="576" spans="1:15" ht="14.25" customHeight="1" x14ac:dyDescent="0.25">
      <c r="A576" s="2">
        <v>1</v>
      </c>
      <c r="B576" s="2"/>
      <c r="C576" s="2"/>
      <c r="D576" s="2"/>
      <c r="F576" s="10" t="s">
        <v>78</v>
      </c>
      <c r="G576" s="11"/>
      <c r="H576" s="12"/>
      <c r="I576" s="12"/>
      <c r="J576" s="12">
        <f>SUMIF(N577:N612,"=6",J577:J612)</f>
        <v>0</v>
      </c>
      <c r="K576" s="12">
        <f>SUMIF(N577:N612,"=6",K577:K612)</f>
        <v>0</v>
      </c>
      <c r="L576" s="12"/>
      <c r="M576" s="12"/>
      <c r="N576" t="s">
        <v>21</v>
      </c>
      <c r="O576" t="s">
        <v>581</v>
      </c>
    </row>
    <row r="577" spans="1:15" ht="14.25" customHeight="1" x14ac:dyDescent="0.25">
      <c r="A577" s="2">
        <v>1</v>
      </c>
      <c r="B577" s="2"/>
      <c r="C577" s="2"/>
      <c r="D577" s="2"/>
      <c r="F577" s="10" t="s">
        <v>439</v>
      </c>
      <c r="G577" s="11"/>
      <c r="H577" s="12"/>
      <c r="I577" s="12"/>
      <c r="J577" s="12">
        <f>SUMIF(N578:N600,"=7",J578:J600)</f>
        <v>0</v>
      </c>
      <c r="K577" s="12">
        <f>SUMIF(N578:N600,"=7",K578:K600)</f>
        <v>0</v>
      </c>
      <c r="L577" s="12"/>
      <c r="M577" s="12"/>
      <c r="N577" t="s">
        <v>24</v>
      </c>
      <c r="O577" t="s">
        <v>259</v>
      </c>
    </row>
    <row r="578" spans="1:15" ht="11.25" customHeight="1" x14ac:dyDescent="0.2">
      <c r="A578" s="2">
        <v>1</v>
      </c>
      <c r="B578" s="2"/>
      <c r="C578" s="2"/>
      <c r="D578" s="2"/>
      <c r="F578" s="13" t="s">
        <v>582</v>
      </c>
      <c r="G578" s="26">
        <f>G579</f>
        <v>431.94</v>
      </c>
      <c r="H578" s="26">
        <f>H579</f>
        <v>507.84</v>
      </c>
      <c r="I578" s="29">
        <f>I579</f>
        <v>15</v>
      </c>
      <c r="J578" s="14">
        <f>SUM(J579:J590)</f>
        <v>0</v>
      </c>
      <c r="K578" s="14">
        <f>SUM(K579:K590)</f>
        <v>0</v>
      </c>
      <c r="L578" s="14"/>
      <c r="M578" s="14"/>
      <c r="N578" t="s">
        <v>27</v>
      </c>
      <c r="O578" t="s">
        <v>171</v>
      </c>
    </row>
    <row r="579" spans="1:15" ht="11.25" customHeight="1" x14ac:dyDescent="0.2">
      <c r="A579" s="2" t="s">
        <v>583</v>
      </c>
      <c r="B579" s="2" t="s">
        <v>584</v>
      </c>
      <c r="C579" s="2" t="s">
        <v>68</v>
      </c>
      <c r="D579" s="2" t="s">
        <v>83</v>
      </c>
      <c r="F579" s="30" t="s">
        <v>585</v>
      </c>
      <c r="G579" s="24">
        <v>431.94</v>
      </c>
      <c r="H579" s="17">
        <v>507.84</v>
      </c>
      <c r="I579" s="23">
        <v>15</v>
      </c>
      <c r="J579" s="27">
        <v>0</v>
      </c>
      <c r="K579" s="19">
        <f t="shared" ref="K579:K590" si="29">G579*J579</f>
        <v>0</v>
      </c>
      <c r="L579" s="19"/>
      <c r="M579" s="37" t="s">
        <v>586</v>
      </c>
      <c r="N579" t="s">
        <v>35</v>
      </c>
      <c r="O579" t="s">
        <v>36</v>
      </c>
    </row>
    <row r="580" spans="1:15" ht="11.25" customHeight="1" x14ac:dyDescent="0.2">
      <c r="A580" s="2" t="s">
        <v>583</v>
      </c>
      <c r="B580" s="2" t="s">
        <v>584</v>
      </c>
      <c r="C580" s="2" t="s">
        <v>365</v>
      </c>
      <c r="D580" s="2" t="s">
        <v>83</v>
      </c>
      <c r="F580" s="30" t="s">
        <v>587</v>
      </c>
      <c r="G580" s="24">
        <v>431.94</v>
      </c>
      <c r="H580" s="17">
        <v>507.84</v>
      </c>
      <c r="I580" s="23">
        <v>15</v>
      </c>
      <c r="J580" s="27">
        <v>0</v>
      </c>
      <c r="K580" s="19">
        <f t="shared" si="29"/>
        <v>0</v>
      </c>
      <c r="L580" s="19"/>
      <c r="M580" s="37"/>
      <c r="N580" t="s">
        <v>35</v>
      </c>
      <c r="O580" t="s">
        <v>36</v>
      </c>
    </row>
    <row r="581" spans="1:15" ht="11.25" customHeight="1" x14ac:dyDescent="0.2">
      <c r="A581" s="2" t="s">
        <v>583</v>
      </c>
      <c r="B581" s="2" t="s">
        <v>584</v>
      </c>
      <c r="C581" s="2" t="s">
        <v>68</v>
      </c>
      <c r="D581" s="2" t="s">
        <v>85</v>
      </c>
      <c r="F581" s="30" t="s">
        <v>588</v>
      </c>
      <c r="G581" s="24">
        <v>431.94</v>
      </c>
      <c r="H581" s="17">
        <v>507.84</v>
      </c>
      <c r="I581" s="23">
        <v>15</v>
      </c>
      <c r="J581" s="27">
        <v>0</v>
      </c>
      <c r="K581" s="19">
        <f t="shared" si="29"/>
        <v>0</v>
      </c>
      <c r="L581" s="19"/>
      <c r="M581" s="37"/>
      <c r="N581" t="s">
        <v>35</v>
      </c>
      <c r="O581" t="s">
        <v>36</v>
      </c>
    </row>
    <row r="582" spans="1:15" ht="11.25" customHeight="1" x14ac:dyDescent="0.2">
      <c r="A582" s="2" t="s">
        <v>583</v>
      </c>
      <c r="B582" s="2" t="s">
        <v>584</v>
      </c>
      <c r="C582" s="2" t="s">
        <v>365</v>
      </c>
      <c r="D582" s="2" t="s">
        <v>85</v>
      </c>
      <c r="F582" s="30" t="s">
        <v>589</v>
      </c>
      <c r="G582" s="24">
        <v>431.94</v>
      </c>
      <c r="H582" s="17">
        <v>507.84</v>
      </c>
      <c r="I582" s="23">
        <v>15</v>
      </c>
      <c r="J582" s="27">
        <v>0</v>
      </c>
      <c r="K582" s="19">
        <f t="shared" si="29"/>
        <v>0</v>
      </c>
      <c r="L582" s="19"/>
      <c r="M582" s="37"/>
      <c r="N582" t="s">
        <v>35</v>
      </c>
      <c r="O582" t="s">
        <v>36</v>
      </c>
    </row>
    <row r="583" spans="1:15" ht="11.25" customHeight="1" x14ac:dyDescent="0.2">
      <c r="A583" s="2" t="s">
        <v>583</v>
      </c>
      <c r="B583" s="2" t="s">
        <v>584</v>
      </c>
      <c r="C583" s="2" t="s">
        <v>68</v>
      </c>
      <c r="D583" s="2" t="s">
        <v>87</v>
      </c>
      <c r="F583" s="30" t="s">
        <v>590</v>
      </c>
      <c r="G583" s="24">
        <v>431.94</v>
      </c>
      <c r="H583" s="17">
        <v>507.84</v>
      </c>
      <c r="I583" s="23">
        <v>15</v>
      </c>
      <c r="J583" s="27">
        <v>0</v>
      </c>
      <c r="K583" s="19">
        <f t="shared" si="29"/>
        <v>0</v>
      </c>
      <c r="L583" s="19"/>
      <c r="M583" s="37"/>
      <c r="N583" t="s">
        <v>35</v>
      </c>
      <c r="O583" t="s">
        <v>36</v>
      </c>
    </row>
    <row r="584" spans="1:15" ht="11.25" customHeight="1" x14ac:dyDescent="0.2">
      <c r="A584" s="2" t="s">
        <v>583</v>
      </c>
      <c r="B584" s="2" t="s">
        <v>584</v>
      </c>
      <c r="C584" s="2" t="s">
        <v>365</v>
      </c>
      <c r="D584" s="2" t="s">
        <v>87</v>
      </c>
      <c r="F584" s="30" t="s">
        <v>591</v>
      </c>
      <c r="G584" s="24">
        <v>431.94</v>
      </c>
      <c r="H584" s="17">
        <v>507.84</v>
      </c>
      <c r="I584" s="23">
        <v>15</v>
      </c>
      <c r="J584" s="27">
        <v>0</v>
      </c>
      <c r="K584" s="19">
        <f t="shared" si="29"/>
        <v>0</v>
      </c>
      <c r="L584" s="19"/>
      <c r="M584" s="37"/>
      <c r="N584" t="s">
        <v>35</v>
      </c>
      <c r="O584" t="s">
        <v>36</v>
      </c>
    </row>
    <row r="585" spans="1:15" ht="11.25" customHeight="1" x14ac:dyDescent="0.2">
      <c r="A585" s="2" t="s">
        <v>583</v>
      </c>
      <c r="B585" s="2" t="s">
        <v>584</v>
      </c>
      <c r="C585" s="2" t="s">
        <v>68</v>
      </c>
      <c r="D585" s="2" t="s">
        <v>89</v>
      </c>
      <c r="F585" s="30" t="s">
        <v>592</v>
      </c>
      <c r="G585" s="24">
        <v>431.94</v>
      </c>
      <c r="H585" s="17">
        <v>507.84</v>
      </c>
      <c r="I585" s="23">
        <v>15</v>
      </c>
      <c r="J585" s="27">
        <v>0</v>
      </c>
      <c r="K585" s="19">
        <f t="shared" si="29"/>
        <v>0</v>
      </c>
      <c r="L585" s="19"/>
      <c r="M585" s="37"/>
      <c r="N585" t="s">
        <v>35</v>
      </c>
      <c r="O585" t="s">
        <v>36</v>
      </c>
    </row>
    <row r="586" spans="1:15" ht="11.25" customHeight="1" x14ac:dyDescent="0.2">
      <c r="A586" s="2" t="s">
        <v>583</v>
      </c>
      <c r="B586" s="2" t="s">
        <v>584</v>
      </c>
      <c r="C586" s="2" t="s">
        <v>365</v>
      </c>
      <c r="D586" s="2" t="s">
        <v>89</v>
      </c>
      <c r="F586" s="30" t="s">
        <v>593</v>
      </c>
      <c r="G586" s="24">
        <v>431.94</v>
      </c>
      <c r="H586" s="17">
        <v>507.84</v>
      </c>
      <c r="I586" s="23">
        <v>15</v>
      </c>
      <c r="J586" s="27">
        <v>0</v>
      </c>
      <c r="K586" s="19">
        <f t="shared" si="29"/>
        <v>0</v>
      </c>
      <c r="L586" s="19"/>
      <c r="M586" s="37"/>
      <c r="N586" t="s">
        <v>35</v>
      </c>
      <c r="O586" t="s">
        <v>36</v>
      </c>
    </row>
    <row r="587" spans="1:15" ht="11.25" customHeight="1" x14ac:dyDescent="0.2">
      <c r="A587" s="2" t="s">
        <v>583</v>
      </c>
      <c r="B587" s="2" t="s">
        <v>584</v>
      </c>
      <c r="C587" s="2" t="s">
        <v>68</v>
      </c>
      <c r="D587" s="2" t="s">
        <v>91</v>
      </c>
      <c r="F587" s="30" t="s">
        <v>594</v>
      </c>
      <c r="G587" s="24">
        <v>431.94</v>
      </c>
      <c r="H587" s="17">
        <v>507.84</v>
      </c>
      <c r="I587" s="23">
        <v>15</v>
      </c>
      <c r="J587" s="27">
        <v>0</v>
      </c>
      <c r="K587" s="19">
        <f t="shared" si="29"/>
        <v>0</v>
      </c>
      <c r="L587" s="19"/>
      <c r="M587" s="37"/>
      <c r="N587" t="s">
        <v>35</v>
      </c>
      <c r="O587" t="s">
        <v>36</v>
      </c>
    </row>
    <row r="588" spans="1:15" ht="11.25" customHeight="1" x14ac:dyDescent="0.2">
      <c r="A588" s="2" t="s">
        <v>583</v>
      </c>
      <c r="B588" s="2" t="s">
        <v>584</v>
      </c>
      <c r="C588" s="2" t="s">
        <v>365</v>
      </c>
      <c r="D588" s="2" t="s">
        <v>91</v>
      </c>
      <c r="F588" s="30" t="s">
        <v>595</v>
      </c>
      <c r="G588" s="24">
        <v>431.94</v>
      </c>
      <c r="H588" s="17">
        <v>507.84</v>
      </c>
      <c r="I588" s="23">
        <v>15</v>
      </c>
      <c r="J588" s="27">
        <v>0</v>
      </c>
      <c r="K588" s="19">
        <f t="shared" si="29"/>
        <v>0</v>
      </c>
      <c r="L588" s="19"/>
      <c r="M588" s="37"/>
      <c r="N588" t="s">
        <v>35</v>
      </c>
      <c r="O588" t="s">
        <v>36</v>
      </c>
    </row>
    <row r="589" spans="1:15" ht="11.25" customHeight="1" x14ac:dyDescent="0.2">
      <c r="A589" s="2" t="s">
        <v>583</v>
      </c>
      <c r="B589" s="2" t="s">
        <v>584</v>
      </c>
      <c r="C589" s="2" t="s">
        <v>68</v>
      </c>
      <c r="D589" s="2" t="s">
        <v>93</v>
      </c>
      <c r="F589" s="30" t="s">
        <v>596</v>
      </c>
      <c r="G589" s="24">
        <v>431.94</v>
      </c>
      <c r="H589" s="17">
        <v>507.84</v>
      </c>
      <c r="I589" s="23">
        <v>15</v>
      </c>
      <c r="J589" s="27">
        <v>0</v>
      </c>
      <c r="K589" s="19">
        <f t="shared" si="29"/>
        <v>0</v>
      </c>
      <c r="L589" s="19"/>
      <c r="M589" s="37"/>
      <c r="N589" t="s">
        <v>35</v>
      </c>
      <c r="O589" t="s">
        <v>36</v>
      </c>
    </row>
    <row r="590" spans="1:15" ht="11.25" customHeight="1" x14ac:dyDescent="0.2">
      <c r="A590" s="2" t="s">
        <v>583</v>
      </c>
      <c r="B590" s="2" t="s">
        <v>584</v>
      </c>
      <c r="C590" s="2" t="s">
        <v>365</v>
      </c>
      <c r="D590" s="2" t="s">
        <v>93</v>
      </c>
      <c r="F590" s="30" t="s">
        <v>597</v>
      </c>
      <c r="G590" s="24">
        <v>431.94</v>
      </c>
      <c r="H590" s="17">
        <v>507.84</v>
      </c>
      <c r="I590" s="23">
        <v>15</v>
      </c>
      <c r="J590" s="27">
        <v>0</v>
      </c>
      <c r="K590" s="19">
        <f t="shared" si="29"/>
        <v>0</v>
      </c>
      <c r="L590" s="19"/>
      <c r="M590" s="37"/>
      <c r="N590" t="s">
        <v>35</v>
      </c>
      <c r="O590" t="s">
        <v>36</v>
      </c>
    </row>
    <row r="591" spans="1:15" ht="11.25" customHeight="1" x14ac:dyDescent="0.2">
      <c r="A591" s="2">
        <v>1</v>
      </c>
      <c r="B591" s="2"/>
      <c r="C591" s="2"/>
      <c r="D591" s="2"/>
      <c r="F591" s="13" t="s">
        <v>598</v>
      </c>
      <c r="G591" s="26">
        <f>G592</f>
        <v>774.18</v>
      </c>
      <c r="H591" s="26">
        <f>H592</f>
        <v>967.38</v>
      </c>
      <c r="I591" s="29">
        <f>I592</f>
        <v>20</v>
      </c>
      <c r="J591" s="14">
        <f>SUM(J592:J600)</f>
        <v>0</v>
      </c>
      <c r="K591" s="14">
        <f>SUM(K592:K600)</f>
        <v>0</v>
      </c>
      <c r="L591" s="14"/>
      <c r="M591" s="14"/>
      <c r="N591" t="s">
        <v>27</v>
      </c>
      <c r="O591" t="s">
        <v>28</v>
      </c>
    </row>
    <row r="592" spans="1:15" ht="11.25" customHeight="1" x14ac:dyDescent="0.2">
      <c r="A592" s="2" t="s">
        <v>599</v>
      </c>
      <c r="B592" s="2" t="s">
        <v>600</v>
      </c>
      <c r="C592" s="2" t="s">
        <v>365</v>
      </c>
      <c r="D592" s="2" t="s">
        <v>83</v>
      </c>
      <c r="F592" s="30" t="s">
        <v>601</v>
      </c>
      <c r="G592" s="24">
        <v>774.18</v>
      </c>
      <c r="H592" s="17">
        <v>967.38</v>
      </c>
      <c r="I592" s="23">
        <v>20</v>
      </c>
      <c r="J592" s="27">
        <v>0</v>
      </c>
      <c r="K592" s="19">
        <f t="shared" ref="K592:K597" si="30">G592*J592</f>
        <v>0</v>
      </c>
      <c r="L592" s="19"/>
      <c r="M592" s="37" t="s">
        <v>491</v>
      </c>
      <c r="N592" t="s">
        <v>35</v>
      </c>
      <c r="O592" t="s">
        <v>36</v>
      </c>
    </row>
    <row r="593" spans="1:15" ht="11.25" customHeight="1" x14ac:dyDescent="0.2">
      <c r="A593" s="2" t="s">
        <v>599</v>
      </c>
      <c r="B593" s="2" t="s">
        <v>600</v>
      </c>
      <c r="C593" s="2" t="s">
        <v>365</v>
      </c>
      <c r="D593" s="2" t="s">
        <v>85</v>
      </c>
      <c r="F593" s="30" t="s">
        <v>602</v>
      </c>
      <c r="G593" s="24">
        <v>774.18</v>
      </c>
      <c r="H593" s="17">
        <v>967.38</v>
      </c>
      <c r="I593" s="23">
        <v>20</v>
      </c>
      <c r="J593" s="27">
        <v>0</v>
      </c>
      <c r="K593" s="19">
        <f t="shared" si="30"/>
        <v>0</v>
      </c>
      <c r="L593" s="19"/>
      <c r="M593" s="37"/>
      <c r="N593" t="s">
        <v>35</v>
      </c>
      <c r="O593" t="s">
        <v>36</v>
      </c>
    </row>
    <row r="594" spans="1:15" ht="11.25" customHeight="1" x14ac:dyDescent="0.2">
      <c r="A594" s="2" t="s">
        <v>599</v>
      </c>
      <c r="B594" s="2" t="s">
        <v>600</v>
      </c>
      <c r="C594" s="2" t="s">
        <v>365</v>
      </c>
      <c r="D594" s="2" t="s">
        <v>87</v>
      </c>
      <c r="F594" s="30" t="s">
        <v>603</v>
      </c>
      <c r="G594" s="24">
        <v>774.18</v>
      </c>
      <c r="H594" s="17">
        <v>967.38</v>
      </c>
      <c r="I594" s="23">
        <v>20</v>
      </c>
      <c r="J594" s="27">
        <v>0</v>
      </c>
      <c r="K594" s="19">
        <f t="shared" si="30"/>
        <v>0</v>
      </c>
      <c r="L594" s="19"/>
      <c r="M594" s="37"/>
      <c r="N594" t="s">
        <v>35</v>
      </c>
      <c r="O594" t="s">
        <v>36</v>
      </c>
    </row>
    <row r="595" spans="1:15" ht="11.25" customHeight="1" x14ac:dyDescent="0.2">
      <c r="A595" s="2" t="s">
        <v>599</v>
      </c>
      <c r="B595" s="2" t="s">
        <v>600</v>
      </c>
      <c r="C595" s="2" t="s">
        <v>365</v>
      </c>
      <c r="D595" s="2" t="s">
        <v>89</v>
      </c>
      <c r="F595" s="30" t="s">
        <v>604</v>
      </c>
      <c r="G595" s="24">
        <v>774.18</v>
      </c>
      <c r="H595" s="17">
        <v>967.38</v>
      </c>
      <c r="I595" s="23">
        <v>20</v>
      </c>
      <c r="J595" s="27">
        <v>0</v>
      </c>
      <c r="K595" s="19">
        <f t="shared" si="30"/>
        <v>0</v>
      </c>
      <c r="L595" s="19"/>
      <c r="M595" s="37"/>
      <c r="N595" t="s">
        <v>35</v>
      </c>
      <c r="O595" t="s">
        <v>36</v>
      </c>
    </row>
    <row r="596" spans="1:15" ht="11.25" customHeight="1" x14ac:dyDescent="0.2">
      <c r="A596" s="2" t="s">
        <v>599</v>
      </c>
      <c r="B596" s="2" t="s">
        <v>600</v>
      </c>
      <c r="C596" s="2" t="s">
        <v>365</v>
      </c>
      <c r="D596" s="2" t="s">
        <v>91</v>
      </c>
      <c r="F596" s="30" t="s">
        <v>605</v>
      </c>
      <c r="G596" s="24">
        <v>774.18</v>
      </c>
      <c r="H596" s="17">
        <v>967.38</v>
      </c>
      <c r="I596" s="23">
        <v>20</v>
      </c>
      <c r="J596" s="27">
        <v>0</v>
      </c>
      <c r="K596" s="19">
        <f t="shared" si="30"/>
        <v>0</v>
      </c>
      <c r="L596" s="19"/>
      <c r="M596" s="37"/>
      <c r="N596" t="s">
        <v>35</v>
      </c>
      <c r="O596" t="s">
        <v>36</v>
      </c>
    </row>
    <row r="597" spans="1:15" ht="11.25" customHeight="1" x14ac:dyDescent="0.2">
      <c r="A597" s="2" t="s">
        <v>599</v>
      </c>
      <c r="B597" s="2" t="s">
        <v>600</v>
      </c>
      <c r="C597" s="2" t="s">
        <v>365</v>
      </c>
      <c r="D597" s="2" t="s">
        <v>93</v>
      </c>
      <c r="F597" s="30" t="s">
        <v>606</v>
      </c>
      <c r="G597" s="24">
        <v>774.18</v>
      </c>
      <c r="H597" s="17">
        <v>967.38</v>
      </c>
      <c r="I597" s="23">
        <v>20</v>
      </c>
      <c r="J597" s="27">
        <v>0</v>
      </c>
      <c r="K597" s="19">
        <f t="shared" si="30"/>
        <v>0</v>
      </c>
      <c r="L597" s="19"/>
      <c r="M597" s="37"/>
      <c r="N597" t="s">
        <v>35</v>
      </c>
      <c r="O597" t="s">
        <v>36</v>
      </c>
    </row>
    <row r="598" spans="1:15" ht="10.5" customHeight="1" x14ac:dyDescent="0.2">
      <c r="A598" s="2">
        <v>1</v>
      </c>
      <c r="B598" s="2"/>
      <c r="C598" s="2"/>
      <c r="D598" s="2"/>
      <c r="E598" s="2"/>
      <c r="F598" s="2"/>
      <c r="G598" s="19"/>
      <c r="H598" s="19"/>
      <c r="I598" s="19"/>
      <c r="J598" s="19"/>
      <c r="K598" s="19"/>
      <c r="L598" s="19"/>
      <c r="M598" s="37"/>
      <c r="O598" t="s">
        <v>36</v>
      </c>
    </row>
    <row r="599" spans="1:15" ht="10.5" customHeight="1" x14ac:dyDescent="0.2">
      <c r="A599" s="2">
        <v>1</v>
      </c>
      <c r="B599" s="2"/>
      <c r="C599" s="2"/>
      <c r="D599" s="2"/>
      <c r="E599" s="2"/>
      <c r="F599" s="2"/>
      <c r="G599" s="19"/>
      <c r="H599" s="19"/>
      <c r="I599" s="19"/>
      <c r="J599" s="19"/>
      <c r="K599" s="19"/>
      <c r="L599" s="19"/>
      <c r="M599" s="37"/>
      <c r="O599" t="s">
        <v>36</v>
      </c>
    </row>
    <row r="600" spans="1:15" ht="10.5" customHeight="1" x14ac:dyDescent="0.2">
      <c r="A600" s="2">
        <v>1</v>
      </c>
      <c r="B600" s="2"/>
      <c r="C600" s="2"/>
      <c r="D600" s="2"/>
      <c r="E600" s="2"/>
      <c r="F600" s="2"/>
      <c r="G600" s="19"/>
      <c r="H600" s="19"/>
      <c r="I600" s="19"/>
      <c r="J600" s="19"/>
      <c r="K600" s="19"/>
      <c r="L600" s="19"/>
      <c r="M600" s="37"/>
      <c r="O600" t="s">
        <v>36</v>
      </c>
    </row>
    <row r="601" spans="1:15" ht="14.25" customHeight="1" x14ac:dyDescent="0.25">
      <c r="A601" s="2">
        <v>1</v>
      </c>
      <c r="B601" s="2"/>
      <c r="C601" s="2"/>
      <c r="D601" s="2"/>
      <c r="F601" s="10" t="s">
        <v>224</v>
      </c>
      <c r="G601" s="11"/>
      <c r="H601" s="12"/>
      <c r="I601" s="12"/>
      <c r="J601" s="12">
        <f>SUMIF(N602:N611,"=7",J602:J611)</f>
        <v>0</v>
      </c>
      <c r="K601" s="12">
        <f>SUMIF(N602:N611,"=7",K602:K611)</f>
        <v>0</v>
      </c>
      <c r="L601" s="12"/>
      <c r="M601" s="12"/>
      <c r="N601" t="s">
        <v>24</v>
      </c>
      <c r="O601" t="s">
        <v>225</v>
      </c>
    </row>
    <row r="602" spans="1:15" ht="11.25" customHeight="1" x14ac:dyDescent="0.2">
      <c r="A602" s="2">
        <v>1</v>
      </c>
      <c r="B602" s="2"/>
      <c r="C602" s="2"/>
      <c r="D602" s="2"/>
      <c r="F602" s="13" t="s">
        <v>607</v>
      </c>
      <c r="G602" s="26">
        <f>G603</f>
        <v>1258.56</v>
      </c>
      <c r="H602" s="26">
        <f>H603</f>
        <v>1480.74</v>
      </c>
      <c r="I602" s="29">
        <f>I603</f>
        <v>15</v>
      </c>
      <c r="J602" s="14">
        <f>SUM(J603:J611)</f>
        <v>0</v>
      </c>
      <c r="K602" s="14">
        <f>SUM(K603:K611)</f>
        <v>0</v>
      </c>
      <c r="L602" s="14"/>
      <c r="M602" s="14"/>
      <c r="N602" t="s">
        <v>27</v>
      </c>
      <c r="O602" t="s">
        <v>28</v>
      </c>
    </row>
    <row r="603" spans="1:15" ht="11.25" customHeight="1" x14ac:dyDescent="0.2">
      <c r="A603" s="2" t="s">
        <v>608</v>
      </c>
      <c r="B603" s="2" t="s">
        <v>609</v>
      </c>
      <c r="C603" s="2" t="s">
        <v>444</v>
      </c>
      <c r="D603" s="2" t="s">
        <v>83</v>
      </c>
      <c r="F603" s="30" t="s">
        <v>610</v>
      </c>
      <c r="G603" s="24">
        <v>1258.56</v>
      </c>
      <c r="H603" s="17">
        <v>1480.74</v>
      </c>
      <c r="I603" s="23">
        <v>15</v>
      </c>
      <c r="J603" s="27">
        <v>0</v>
      </c>
      <c r="K603" s="19">
        <f t="shared" ref="K603:K608" si="31">G603*J603</f>
        <v>0</v>
      </c>
      <c r="L603" s="19"/>
      <c r="M603" s="37" t="s">
        <v>539</v>
      </c>
      <c r="N603" t="s">
        <v>35</v>
      </c>
      <c r="O603" t="s">
        <v>36</v>
      </c>
    </row>
    <row r="604" spans="1:15" ht="11.25" customHeight="1" x14ac:dyDescent="0.2">
      <c r="A604" s="2" t="s">
        <v>608</v>
      </c>
      <c r="B604" s="2" t="s">
        <v>609</v>
      </c>
      <c r="C604" s="2" t="s">
        <v>444</v>
      </c>
      <c r="D604" s="2" t="s">
        <v>85</v>
      </c>
      <c r="F604" s="30" t="s">
        <v>611</v>
      </c>
      <c r="G604" s="24">
        <v>1258.56</v>
      </c>
      <c r="H604" s="17">
        <v>1480.74</v>
      </c>
      <c r="I604" s="23">
        <v>15</v>
      </c>
      <c r="J604" s="27">
        <v>0</v>
      </c>
      <c r="K604" s="19">
        <f t="shared" si="31"/>
        <v>0</v>
      </c>
      <c r="L604" s="19"/>
      <c r="M604" s="37"/>
      <c r="N604" t="s">
        <v>35</v>
      </c>
      <c r="O604" t="s">
        <v>36</v>
      </c>
    </row>
    <row r="605" spans="1:15" ht="11.25" customHeight="1" x14ac:dyDescent="0.2">
      <c r="A605" s="2" t="s">
        <v>608</v>
      </c>
      <c r="B605" s="2" t="s">
        <v>609</v>
      </c>
      <c r="C605" s="2" t="s">
        <v>444</v>
      </c>
      <c r="D605" s="2" t="s">
        <v>87</v>
      </c>
      <c r="F605" s="30" t="s">
        <v>612</v>
      </c>
      <c r="G605" s="24">
        <v>1258.56</v>
      </c>
      <c r="H605" s="17">
        <v>1480.74</v>
      </c>
      <c r="I605" s="23">
        <v>15</v>
      </c>
      <c r="J605" s="27">
        <v>0</v>
      </c>
      <c r="K605" s="19">
        <f t="shared" si="31"/>
        <v>0</v>
      </c>
      <c r="L605" s="19"/>
      <c r="M605" s="37"/>
      <c r="N605" t="s">
        <v>35</v>
      </c>
      <c r="O605" t="s">
        <v>36</v>
      </c>
    </row>
    <row r="606" spans="1:15" ht="11.25" customHeight="1" x14ac:dyDescent="0.2">
      <c r="A606" s="2" t="s">
        <v>608</v>
      </c>
      <c r="B606" s="2" t="s">
        <v>609</v>
      </c>
      <c r="C606" s="2" t="s">
        <v>444</v>
      </c>
      <c r="D606" s="2" t="s">
        <v>89</v>
      </c>
      <c r="F606" s="30" t="s">
        <v>613</v>
      </c>
      <c r="G606" s="24">
        <v>1258.56</v>
      </c>
      <c r="H606" s="17">
        <v>1480.74</v>
      </c>
      <c r="I606" s="23">
        <v>15</v>
      </c>
      <c r="J606" s="27">
        <v>0</v>
      </c>
      <c r="K606" s="19">
        <f t="shared" si="31"/>
        <v>0</v>
      </c>
      <c r="L606" s="19"/>
      <c r="M606" s="37"/>
      <c r="N606" t="s">
        <v>35</v>
      </c>
      <c r="O606" t="s">
        <v>36</v>
      </c>
    </row>
    <row r="607" spans="1:15" ht="11.25" customHeight="1" x14ac:dyDescent="0.2">
      <c r="A607" s="2" t="s">
        <v>608</v>
      </c>
      <c r="B607" s="2" t="s">
        <v>609</v>
      </c>
      <c r="C607" s="2" t="s">
        <v>444</v>
      </c>
      <c r="D607" s="2" t="s">
        <v>91</v>
      </c>
      <c r="F607" s="30" t="s">
        <v>614</v>
      </c>
      <c r="G607" s="24">
        <v>1258.56</v>
      </c>
      <c r="H607" s="17">
        <v>1480.74</v>
      </c>
      <c r="I607" s="23">
        <v>15</v>
      </c>
      <c r="J607" s="27">
        <v>0</v>
      </c>
      <c r="K607" s="19">
        <f t="shared" si="31"/>
        <v>0</v>
      </c>
      <c r="L607" s="19"/>
      <c r="M607" s="37"/>
      <c r="N607" t="s">
        <v>35</v>
      </c>
      <c r="O607" t="s">
        <v>36</v>
      </c>
    </row>
    <row r="608" spans="1:15" ht="11.25" customHeight="1" x14ac:dyDescent="0.2">
      <c r="A608" s="2" t="s">
        <v>608</v>
      </c>
      <c r="B608" s="2" t="s">
        <v>609</v>
      </c>
      <c r="C608" s="2" t="s">
        <v>444</v>
      </c>
      <c r="D608" s="2" t="s">
        <v>93</v>
      </c>
      <c r="F608" s="30" t="s">
        <v>615</v>
      </c>
      <c r="G608" s="24">
        <v>1258.56</v>
      </c>
      <c r="H608" s="17">
        <v>1480.74</v>
      </c>
      <c r="I608" s="23">
        <v>15</v>
      </c>
      <c r="J608" s="27">
        <v>0</v>
      </c>
      <c r="K608" s="19">
        <f t="shared" si="31"/>
        <v>0</v>
      </c>
      <c r="L608" s="19"/>
      <c r="M608" s="37"/>
      <c r="N608" t="s">
        <v>35</v>
      </c>
      <c r="O608" t="s">
        <v>36</v>
      </c>
    </row>
    <row r="609" spans="1:15" ht="10.5" customHeight="1" x14ac:dyDescent="0.2">
      <c r="A609" s="2">
        <v>1</v>
      </c>
      <c r="B609" s="2"/>
      <c r="C609" s="2"/>
      <c r="D609" s="2"/>
      <c r="E609" s="2"/>
      <c r="F609" s="2"/>
      <c r="G609" s="19"/>
      <c r="H609" s="19"/>
      <c r="I609" s="19"/>
      <c r="J609" s="19"/>
      <c r="K609" s="19"/>
      <c r="L609" s="19"/>
      <c r="M609" s="37"/>
      <c r="O609" t="s">
        <v>36</v>
      </c>
    </row>
    <row r="610" spans="1:15" ht="10.5" customHeight="1" x14ac:dyDescent="0.2">
      <c r="A610" s="2">
        <v>1</v>
      </c>
      <c r="B610" s="2"/>
      <c r="C610" s="2"/>
      <c r="D610" s="2"/>
      <c r="E610" s="2"/>
      <c r="F610" s="2"/>
      <c r="G610" s="19"/>
      <c r="H610" s="19"/>
      <c r="I610" s="19"/>
      <c r="J610" s="19"/>
      <c r="K610" s="19"/>
      <c r="L610" s="19"/>
      <c r="M610" s="37"/>
      <c r="O610" t="s">
        <v>36</v>
      </c>
    </row>
    <row r="611" spans="1:15" ht="10.5" customHeight="1" x14ac:dyDescent="0.2">
      <c r="A611" s="2">
        <v>1</v>
      </c>
      <c r="B611" s="2"/>
      <c r="C611" s="2"/>
      <c r="D611" s="2"/>
      <c r="E611" s="2"/>
      <c r="F611" s="2"/>
      <c r="G611" s="19"/>
      <c r="H611" s="19"/>
      <c r="I611" s="19"/>
      <c r="J611" s="19"/>
      <c r="K611" s="19"/>
      <c r="L611" s="19"/>
      <c r="M611" s="37"/>
      <c r="O611" t="s">
        <v>36</v>
      </c>
    </row>
    <row r="612" spans="1:15" ht="14.25" customHeight="1" x14ac:dyDescent="0.25">
      <c r="A612" s="2">
        <v>1</v>
      </c>
      <c r="B612" s="2"/>
      <c r="C612" s="2"/>
      <c r="D612" s="2"/>
      <c r="F612" s="10" t="s">
        <v>23</v>
      </c>
      <c r="G612" s="11"/>
      <c r="H612" s="12"/>
      <c r="I612" s="12"/>
      <c r="J612" s="12">
        <f>SUMIF(N613:N647,"=7",J613:J647)</f>
        <v>0</v>
      </c>
      <c r="K612" s="12">
        <f>SUMIF(N613:N647,"=7",K613:K647)</f>
        <v>0</v>
      </c>
      <c r="L612" s="12"/>
      <c r="M612" s="12"/>
      <c r="N612" t="s">
        <v>24</v>
      </c>
      <c r="O612" t="s">
        <v>616</v>
      </c>
    </row>
    <row r="613" spans="1:15" ht="22.5" customHeight="1" x14ac:dyDescent="0.2">
      <c r="A613" s="2">
        <v>1</v>
      </c>
      <c r="B613" s="2"/>
      <c r="C613" s="2"/>
      <c r="D613" s="2"/>
      <c r="F613" s="13" t="s">
        <v>617</v>
      </c>
      <c r="G613" s="26">
        <f>G614</f>
        <v>465.06</v>
      </c>
      <c r="H613" s="26">
        <f>H614</f>
        <v>465.06</v>
      </c>
      <c r="I613" s="14">
        <f>I614</f>
        <v>0</v>
      </c>
      <c r="J613" s="14">
        <f>SUM(J614:J622)</f>
        <v>0</v>
      </c>
      <c r="K613" s="14">
        <f>SUM(K614:K622)</f>
        <v>0</v>
      </c>
      <c r="L613" s="14"/>
      <c r="M613" s="14"/>
      <c r="N613" t="s">
        <v>27</v>
      </c>
      <c r="O613" t="s">
        <v>28</v>
      </c>
    </row>
    <row r="614" spans="1:15" ht="11.25" customHeight="1" x14ac:dyDescent="0.2">
      <c r="A614" s="2" t="s">
        <v>618</v>
      </c>
      <c r="B614" s="2" t="s">
        <v>619</v>
      </c>
      <c r="C614" s="2" t="s">
        <v>68</v>
      </c>
      <c r="D614" s="2" t="s">
        <v>83</v>
      </c>
      <c r="F614" s="30" t="s">
        <v>620</v>
      </c>
      <c r="G614" s="16">
        <v>465.06</v>
      </c>
      <c r="H614" s="17">
        <v>465.06</v>
      </c>
      <c r="I614" s="18"/>
      <c r="J614" s="27">
        <v>0</v>
      </c>
      <c r="K614" s="19">
        <f t="shared" ref="K614:K619" si="32">G614*J614</f>
        <v>0</v>
      </c>
      <c r="L614" s="19"/>
      <c r="M614" s="37" t="s">
        <v>549</v>
      </c>
      <c r="N614" t="s">
        <v>35</v>
      </c>
      <c r="O614" t="s">
        <v>36</v>
      </c>
    </row>
    <row r="615" spans="1:15" ht="11.25" customHeight="1" x14ac:dyDescent="0.2">
      <c r="A615" s="2" t="s">
        <v>618</v>
      </c>
      <c r="B615" s="2" t="s">
        <v>619</v>
      </c>
      <c r="C615" s="2" t="s">
        <v>68</v>
      </c>
      <c r="D615" s="2" t="s">
        <v>85</v>
      </c>
      <c r="F615" s="30" t="s">
        <v>621</v>
      </c>
      <c r="G615" s="16">
        <v>465.06</v>
      </c>
      <c r="H615" s="17">
        <v>465.06</v>
      </c>
      <c r="I615" s="18"/>
      <c r="J615" s="27">
        <v>0</v>
      </c>
      <c r="K615" s="19">
        <f t="shared" si="32"/>
        <v>0</v>
      </c>
      <c r="L615" s="19"/>
      <c r="M615" s="37"/>
      <c r="N615" t="s">
        <v>35</v>
      </c>
      <c r="O615" t="s">
        <v>36</v>
      </c>
    </row>
    <row r="616" spans="1:15" ht="11.25" customHeight="1" x14ac:dyDescent="0.2">
      <c r="A616" s="2" t="s">
        <v>618</v>
      </c>
      <c r="B616" s="2" t="s">
        <v>619</v>
      </c>
      <c r="C616" s="2" t="s">
        <v>68</v>
      </c>
      <c r="D616" s="2" t="s">
        <v>87</v>
      </c>
      <c r="F616" s="30" t="s">
        <v>622</v>
      </c>
      <c r="G616" s="16">
        <v>465.06</v>
      </c>
      <c r="H616" s="17">
        <v>465.06</v>
      </c>
      <c r="I616" s="18"/>
      <c r="J616" s="27">
        <v>0</v>
      </c>
      <c r="K616" s="19">
        <f t="shared" si="32"/>
        <v>0</v>
      </c>
      <c r="L616" s="19"/>
      <c r="M616" s="37"/>
      <c r="N616" t="s">
        <v>35</v>
      </c>
      <c r="O616" t="s">
        <v>36</v>
      </c>
    </row>
    <row r="617" spans="1:15" ht="11.25" customHeight="1" x14ac:dyDescent="0.2">
      <c r="A617" s="2" t="s">
        <v>618</v>
      </c>
      <c r="B617" s="2" t="s">
        <v>619</v>
      </c>
      <c r="C617" s="2" t="s">
        <v>68</v>
      </c>
      <c r="D617" s="2" t="s">
        <v>89</v>
      </c>
      <c r="F617" s="30" t="s">
        <v>623</v>
      </c>
      <c r="G617" s="16">
        <v>465.06</v>
      </c>
      <c r="H617" s="17">
        <v>465.06</v>
      </c>
      <c r="I617" s="18"/>
      <c r="J617" s="27">
        <v>0</v>
      </c>
      <c r="K617" s="19">
        <f t="shared" si="32"/>
        <v>0</v>
      </c>
      <c r="L617" s="19"/>
      <c r="M617" s="37"/>
      <c r="N617" t="s">
        <v>35</v>
      </c>
      <c r="O617" t="s">
        <v>36</v>
      </c>
    </row>
    <row r="618" spans="1:15" ht="11.25" customHeight="1" x14ac:dyDescent="0.2">
      <c r="A618" s="2" t="s">
        <v>618</v>
      </c>
      <c r="B618" s="2" t="s">
        <v>619</v>
      </c>
      <c r="C618" s="2" t="s">
        <v>68</v>
      </c>
      <c r="D618" s="2" t="s">
        <v>91</v>
      </c>
      <c r="F618" s="30" t="s">
        <v>624</v>
      </c>
      <c r="G618" s="16">
        <v>465.06</v>
      </c>
      <c r="H618" s="17">
        <v>465.06</v>
      </c>
      <c r="I618" s="18"/>
      <c r="J618" s="27">
        <v>0</v>
      </c>
      <c r="K618" s="19">
        <f t="shared" si="32"/>
        <v>0</v>
      </c>
      <c r="L618" s="19"/>
      <c r="M618" s="37"/>
      <c r="N618" t="s">
        <v>35</v>
      </c>
      <c r="O618" t="s">
        <v>36</v>
      </c>
    </row>
    <row r="619" spans="1:15" ht="11.25" customHeight="1" x14ac:dyDescent="0.2">
      <c r="A619" s="2" t="s">
        <v>618</v>
      </c>
      <c r="B619" s="2" t="s">
        <v>619</v>
      </c>
      <c r="C619" s="2" t="s">
        <v>68</v>
      </c>
      <c r="D619" s="2" t="s">
        <v>93</v>
      </c>
      <c r="F619" s="30" t="s">
        <v>625</v>
      </c>
      <c r="G619" s="16">
        <v>465.06</v>
      </c>
      <c r="H619" s="17">
        <v>465.06</v>
      </c>
      <c r="I619" s="18"/>
      <c r="J619" s="27">
        <v>0</v>
      </c>
      <c r="K619" s="19">
        <f t="shared" si="32"/>
        <v>0</v>
      </c>
      <c r="L619" s="19"/>
      <c r="M619" s="37"/>
      <c r="N619" t="s">
        <v>35</v>
      </c>
      <c r="O619" t="s">
        <v>36</v>
      </c>
    </row>
    <row r="620" spans="1:15" ht="10.5" customHeight="1" x14ac:dyDescent="0.2">
      <c r="A620" s="2">
        <v>1</v>
      </c>
      <c r="B620" s="2"/>
      <c r="C620" s="2"/>
      <c r="D620" s="2"/>
      <c r="E620" s="2"/>
      <c r="F620" s="2"/>
      <c r="G620" s="19"/>
      <c r="H620" s="19"/>
      <c r="I620" s="19"/>
      <c r="J620" s="19"/>
      <c r="K620" s="19"/>
      <c r="L620" s="19"/>
      <c r="M620" s="37"/>
      <c r="O620" t="s">
        <v>36</v>
      </c>
    </row>
    <row r="621" spans="1:15" ht="10.5" customHeight="1" x14ac:dyDescent="0.2">
      <c r="A621" s="2">
        <v>1</v>
      </c>
      <c r="B621" s="2"/>
      <c r="C621" s="2"/>
      <c r="D621" s="2"/>
      <c r="E621" s="2"/>
      <c r="F621" s="2"/>
      <c r="G621" s="19"/>
      <c r="H621" s="19"/>
      <c r="I621" s="19"/>
      <c r="J621" s="19"/>
      <c r="K621" s="19"/>
      <c r="L621" s="19"/>
      <c r="M621" s="37"/>
      <c r="O621" t="s">
        <v>36</v>
      </c>
    </row>
    <row r="622" spans="1:15" ht="10.5" customHeight="1" x14ac:dyDescent="0.2">
      <c r="A622" s="2">
        <v>1</v>
      </c>
      <c r="B622" s="2"/>
      <c r="C622" s="2"/>
      <c r="D622" s="2"/>
      <c r="E622" s="2"/>
      <c r="F622" s="2"/>
      <c r="G622" s="19"/>
      <c r="H622" s="19"/>
      <c r="I622" s="19"/>
      <c r="J622" s="19"/>
      <c r="K622" s="19"/>
      <c r="L622" s="19"/>
      <c r="M622" s="37"/>
      <c r="O622" t="s">
        <v>36</v>
      </c>
    </row>
    <row r="623" spans="1:15" ht="22.5" customHeight="1" x14ac:dyDescent="0.2">
      <c r="A623" s="2">
        <v>1</v>
      </c>
      <c r="B623" s="2"/>
      <c r="C623" s="2"/>
      <c r="D623" s="2"/>
      <c r="F623" s="13" t="s">
        <v>626</v>
      </c>
      <c r="G623" s="26">
        <f>G624</f>
        <v>499.56</v>
      </c>
      <c r="H623" s="26">
        <f>H624</f>
        <v>499.56</v>
      </c>
      <c r="I623" s="14">
        <f>I624</f>
        <v>0</v>
      </c>
      <c r="J623" s="14">
        <f>SUM(J624:J634)</f>
        <v>0</v>
      </c>
      <c r="K623" s="14">
        <f>SUM(K624:K634)</f>
        <v>0</v>
      </c>
      <c r="L623" s="14"/>
      <c r="M623" s="14"/>
      <c r="N623" t="s">
        <v>27</v>
      </c>
      <c r="O623" t="s">
        <v>627</v>
      </c>
    </row>
    <row r="624" spans="1:15" ht="11.25" customHeight="1" x14ac:dyDescent="0.2">
      <c r="A624" s="2" t="s">
        <v>628</v>
      </c>
      <c r="B624" s="2" t="s">
        <v>629</v>
      </c>
      <c r="C624" s="2" t="s">
        <v>504</v>
      </c>
      <c r="D624" s="2" t="s">
        <v>83</v>
      </c>
      <c r="F624" s="30" t="s">
        <v>630</v>
      </c>
      <c r="G624" s="16">
        <v>499.56</v>
      </c>
      <c r="H624" s="17">
        <v>499.56</v>
      </c>
      <c r="I624" s="18"/>
      <c r="J624" s="27">
        <v>0</v>
      </c>
      <c r="K624" s="19">
        <f t="shared" ref="K624:K634" si="33">G624*J624</f>
        <v>0</v>
      </c>
      <c r="L624" s="19"/>
      <c r="M624" s="37" t="s">
        <v>631</v>
      </c>
      <c r="N624" t="s">
        <v>35</v>
      </c>
      <c r="O624" t="s">
        <v>36</v>
      </c>
    </row>
    <row r="625" spans="1:15" ht="11.25" customHeight="1" x14ac:dyDescent="0.2">
      <c r="A625" s="2" t="s">
        <v>628</v>
      </c>
      <c r="B625" s="2" t="s">
        <v>629</v>
      </c>
      <c r="C625" s="2" t="s">
        <v>504</v>
      </c>
      <c r="D625" s="2" t="s">
        <v>85</v>
      </c>
      <c r="F625" s="30" t="s">
        <v>632</v>
      </c>
      <c r="G625" s="16">
        <v>499.56</v>
      </c>
      <c r="H625" s="17">
        <v>499.56</v>
      </c>
      <c r="I625" s="18"/>
      <c r="J625" s="27">
        <v>0</v>
      </c>
      <c r="K625" s="19">
        <f t="shared" si="33"/>
        <v>0</v>
      </c>
      <c r="L625" s="19"/>
      <c r="M625" s="37"/>
      <c r="N625" t="s">
        <v>35</v>
      </c>
      <c r="O625" t="s">
        <v>36</v>
      </c>
    </row>
    <row r="626" spans="1:15" ht="11.25" customHeight="1" x14ac:dyDescent="0.2">
      <c r="A626" s="2" t="s">
        <v>628</v>
      </c>
      <c r="B626" s="2" t="s">
        <v>629</v>
      </c>
      <c r="C626" s="2" t="s">
        <v>365</v>
      </c>
      <c r="D626" s="2" t="s">
        <v>85</v>
      </c>
      <c r="F626" s="30" t="s">
        <v>633</v>
      </c>
      <c r="G626" s="16">
        <v>499.56</v>
      </c>
      <c r="H626" s="17">
        <v>499.56</v>
      </c>
      <c r="I626" s="18"/>
      <c r="J626" s="27">
        <v>0</v>
      </c>
      <c r="K626" s="19">
        <f t="shared" si="33"/>
        <v>0</v>
      </c>
      <c r="L626" s="19"/>
      <c r="M626" s="37"/>
      <c r="N626" t="s">
        <v>35</v>
      </c>
      <c r="O626" t="s">
        <v>36</v>
      </c>
    </row>
    <row r="627" spans="1:15" ht="11.25" customHeight="1" x14ac:dyDescent="0.2">
      <c r="A627" s="2" t="s">
        <v>628</v>
      </c>
      <c r="B627" s="2" t="s">
        <v>629</v>
      </c>
      <c r="C627" s="2" t="s">
        <v>504</v>
      </c>
      <c r="D627" s="2" t="s">
        <v>87</v>
      </c>
      <c r="F627" s="30" t="s">
        <v>634</v>
      </c>
      <c r="G627" s="16">
        <v>499.56</v>
      </c>
      <c r="H627" s="17">
        <v>499.56</v>
      </c>
      <c r="I627" s="18"/>
      <c r="J627" s="27">
        <v>0</v>
      </c>
      <c r="K627" s="19">
        <f t="shared" si="33"/>
        <v>0</v>
      </c>
      <c r="L627" s="19"/>
      <c r="M627" s="37"/>
      <c r="N627" t="s">
        <v>35</v>
      </c>
      <c r="O627" t="s">
        <v>36</v>
      </c>
    </row>
    <row r="628" spans="1:15" ht="11.25" customHeight="1" x14ac:dyDescent="0.2">
      <c r="A628" s="2" t="s">
        <v>628</v>
      </c>
      <c r="B628" s="2" t="s">
        <v>629</v>
      </c>
      <c r="C628" s="2" t="s">
        <v>365</v>
      </c>
      <c r="D628" s="2" t="s">
        <v>87</v>
      </c>
      <c r="F628" s="30" t="s">
        <v>635</v>
      </c>
      <c r="G628" s="16">
        <v>499.56</v>
      </c>
      <c r="H628" s="17">
        <v>499.56</v>
      </c>
      <c r="I628" s="18"/>
      <c r="J628" s="27">
        <v>0</v>
      </c>
      <c r="K628" s="19">
        <f t="shared" si="33"/>
        <v>0</v>
      </c>
      <c r="L628" s="19"/>
      <c r="M628" s="37"/>
      <c r="N628" t="s">
        <v>35</v>
      </c>
      <c r="O628" t="s">
        <v>36</v>
      </c>
    </row>
    <row r="629" spans="1:15" ht="11.25" customHeight="1" x14ac:dyDescent="0.2">
      <c r="A629" s="2" t="s">
        <v>628</v>
      </c>
      <c r="B629" s="2" t="s">
        <v>629</v>
      </c>
      <c r="C629" s="2" t="s">
        <v>504</v>
      </c>
      <c r="D629" s="2" t="s">
        <v>89</v>
      </c>
      <c r="F629" s="30" t="s">
        <v>636</v>
      </c>
      <c r="G629" s="16">
        <v>499.56</v>
      </c>
      <c r="H629" s="17">
        <v>499.56</v>
      </c>
      <c r="I629" s="18"/>
      <c r="J629" s="27">
        <v>0</v>
      </c>
      <c r="K629" s="19">
        <f t="shared" si="33"/>
        <v>0</v>
      </c>
      <c r="L629" s="19"/>
      <c r="M629" s="37"/>
      <c r="N629" t="s">
        <v>35</v>
      </c>
      <c r="O629" t="s">
        <v>36</v>
      </c>
    </row>
    <row r="630" spans="1:15" ht="11.25" customHeight="1" x14ac:dyDescent="0.2">
      <c r="A630" s="2" t="s">
        <v>628</v>
      </c>
      <c r="B630" s="2" t="s">
        <v>629</v>
      </c>
      <c r="C630" s="2" t="s">
        <v>365</v>
      </c>
      <c r="D630" s="2" t="s">
        <v>89</v>
      </c>
      <c r="F630" s="30" t="s">
        <v>637</v>
      </c>
      <c r="G630" s="16">
        <v>499.56</v>
      </c>
      <c r="H630" s="17">
        <v>499.56</v>
      </c>
      <c r="I630" s="18"/>
      <c r="J630" s="27">
        <v>0</v>
      </c>
      <c r="K630" s="19">
        <f t="shared" si="33"/>
        <v>0</v>
      </c>
      <c r="L630" s="19"/>
      <c r="M630" s="37"/>
      <c r="N630" t="s">
        <v>35</v>
      </c>
      <c r="O630" t="s">
        <v>36</v>
      </c>
    </row>
    <row r="631" spans="1:15" ht="21" customHeight="1" x14ac:dyDescent="0.2">
      <c r="A631" s="2" t="s">
        <v>628</v>
      </c>
      <c r="B631" s="2" t="s">
        <v>629</v>
      </c>
      <c r="C631" s="2" t="s">
        <v>504</v>
      </c>
      <c r="D631" s="2" t="s">
        <v>91</v>
      </c>
      <c r="F631" s="30" t="s">
        <v>638</v>
      </c>
      <c r="G631" s="16">
        <v>499.56</v>
      </c>
      <c r="H631" s="17">
        <v>499.56</v>
      </c>
      <c r="I631" s="18"/>
      <c r="J631" s="27">
        <v>0</v>
      </c>
      <c r="K631" s="19">
        <f t="shared" si="33"/>
        <v>0</v>
      </c>
      <c r="L631" s="19"/>
      <c r="M631" s="37"/>
      <c r="N631" t="s">
        <v>35</v>
      </c>
      <c r="O631" t="s">
        <v>36</v>
      </c>
    </row>
    <row r="632" spans="1:15" ht="11.25" customHeight="1" x14ac:dyDescent="0.2">
      <c r="A632" s="2" t="s">
        <v>628</v>
      </c>
      <c r="B632" s="2" t="s">
        <v>629</v>
      </c>
      <c r="C632" s="2" t="s">
        <v>365</v>
      </c>
      <c r="D632" s="2" t="s">
        <v>91</v>
      </c>
      <c r="F632" s="30" t="s">
        <v>639</v>
      </c>
      <c r="G632" s="16">
        <v>499.56</v>
      </c>
      <c r="H632" s="17">
        <v>499.56</v>
      </c>
      <c r="I632" s="18"/>
      <c r="J632" s="27">
        <v>0</v>
      </c>
      <c r="K632" s="19">
        <f t="shared" si="33"/>
        <v>0</v>
      </c>
      <c r="L632" s="19"/>
      <c r="M632" s="37"/>
      <c r="N632" t="s">
        <v>35</v>
      </c>
      <c r="O632" t="s">
        <v>36</v>
      </c>
    </row>
    <row r="633" spans="1:15" ht="21" customHeight="1" x14ac:dyDescent="0.2">
      <c r="A633" s="2" t="s">
        <v>628</v>
      </c>
      <c r="B633" s="2" t="s">
        <v>629</v>
      </c>
      <c r="C633" s="2" t="s">
        <v>504</v>
      </c>
      <c r="D633" s="2" t="s">
        <v>93</v>
      </c>
      <c r="F633" s="30" t="s">
        <v>640</v>
      </c>
      <c r="G633" s="16">
        <v>499.56</v>
      </c>
      <c r="H633" s="17">
        <v>499.56</v>
      </c>
      <c r="I633" s="18"/>
      <c r="J633" s="27">
        <v>0</v>
      </c>
      <c r="K633" s="19">
        <f t="shared" si="33"/>
        <v>0</v>
      </c>
      <c r="L633" s="19"/>
      <c r="M633" s="37"/>
      <c r="N633" t="s">
        <v>35</v>
      </c>
      <c r="O633" t="s">
        <v>36</v>
      </c>
    </row>
    <row r="634" spans="1:15" ht="11.25" customHeight="1" x14ac:dyDescent="0.2">
      <c r="A634" s="2" t="s">
        <v>628</v>
      </c>
      <c r="B634" s="2" t="s">
        <v>629</v>
      </c>
      <c r="C634" s="2" t="s">
        <v>365</v>
      </c>
      <c r="D634" s="2" t="s">
        <v>93</v>
      </c>
      <c r="F634" s="30" t="s">
        <v>641</v>
      </c>
      <c r="G634" s="16">
        <v>499.56</v>
      </c>
      <c r="H634" s="17">
        <v>499.56</v>
      </c>
      <c r="I634" s="18"/>
      <c r="J634" s="27">
        <v>0</v>
      </c>
      <c r="K634" s="19">
        <f t="shared" si="33"/>
        <v>0</v>
      </c>
      <c r="L634" s="19"/>
      <c r="M634" s="37"/>
      <c r="N634" t="s">
        <v>35</v>
      </c>
      <c r="O634" t="s">
        <v>36</v>
      </c>
    </row>
    <row r="635" spans="1:15" ht="22.5" customHeight="1" x14ac:dyDescent="0.2">
      <c r="A635" s="2">
        <v>1</v>
      </c>
      <c r="B635" s="2"/>
      <c r="C635" s="2"/>
      <c r="D635" s="2"/>
      <c r="F635" s="13" t="s">
        <v>642</v>
      </c>
      <c r="G635" s="26">
        <f>G636</f>
        <v>619.62</v>
      </c>
      <c r="H635" s="26">
        <f>H636</f>
        <v>619.62</v>
      </c>
      <c r="I635" s="14">
        <f>I636</f>
        <v>0</v>
      </c>
      <c r="J635" s="14">
        <f>SUM(J636:J647)</f>
        <v>0</v>
      </c>
      <c r="K635" s="14">
        <f>SUM(K636:K647)</f>
        <v>0</v>
      </c>
      <c r="L635" s="14"/>
      <c r="M635" s="14"/>
      <c r="N635" t="s">
        <v>27</v>
      </c>
      <c r="O635" t="s">
        <v>171</v>
      </c>
    </row>
    <row r="636" spans="1:15" ht="11.25" customHeight="1" x14ac:dyDescent="0.2">
      <c r="A636" s="2" t="s">
        <v>643</v>
      </c>
      <c r="B636" s="2" t="s">
        <v>644</v>
      </c>
      <c r="C636" s="2" t="s">
        <v>504</v>
      </c>
      <c r="D636" s="2" t="s">
        <v>83</v>
      </c>
      <c r="F636" s="30" t="s">
        <v>645</v>
      </c>
      <c r="G636" s="16">
        <v>619.62</v>
      </c>
      <c r="H636" s="17">
        <v>619.62</v>
      </c>
      <c r="I636" s="18"/>
      <c r="J636" s="27">
        <v>0</v>
      </c>
      <c r="K636" s="19">
        <f t="shared" ref="K636:K647" si="34">G636*J636</f>
        <v>0</v>
      </c>
      <c r="L636" s="19"/>
      <c r="M636" s="37" t="s">
        <v>506</v>
      </c>
      <c r="N636" t="s">
        <v>35</v>
      </c>
      <c r="O636" t="s">
        <v>36</v>
      </c>
    </row>
    <row r="637" spans="1:15" ht="11.25" customHeight="1" x14ac:dyDescent="0.2">
      <c r="A637" s="2" t="s">
        <v>643</v>
      </c>
      <c r="B637" s="2" t="s">
        <v>644</v>
      </c>
      <c r="C637" s="2" t="s">
        <v>365</v>
      </c>
      <c r="D637" s="2" t="s">
        <v>83</v>
      </c>
      <c r="F637" s="30" t="s">
        <v>646</v>
      </c>
      <c r="G637" s="16">
        <v>619.62</v>
      </c>
      <c r="H637" s="17">
        <v>619.62</v>
      </c>
      <c r="I637" s="18"/>
      <c r="J637" s="27">
        <v>0</v>
      </c>
      <c r="K637" s="19">
        <f t="shared" si="34"/>
        <v>0</v>
      </c>
      <c r="L637" s="19"/>
      <c r="M637" s="37"/>
      <c r="N637" t="s">
        <v>35</v>
      </c>
      <c r="O637" t="s">
        <v>36</v>
      </c>
    </row>
    <row r="638" spans="1:15" ht="11.25" customHeight="1" x14ac:dyDescent="0.2">
      <c r="A638" s="2" t="s">
        <v>643</v>
      </c>
      <c r="B638" s="2" t="s">
        <v>644</v>
      </c>
      <c r="C638" s="2" t="s">
        <v>504</v>
      </c>
      <c r="D638" s="2" t="s">
        <v>85</v>
      </c>
      <c r="F638" s="30" t="s">
        <v>647</v>
      </c>
      <c r="G638" s="16">
        <v>619.62</v>
      </c>
      <c r="H638" s="17">
        <v>619.62</v>
      </c>
      <c r="I638" s="18"/>
      <c r="J638" s="27">
        <v>0</v>
      </c>
      <c r="K638" s="19">
        <f t="shared" si="34"/>
        <v>0</v>
      </c>
      <c r="L638" s="19"/>
      <c r="M638" s="37"/>
      <c r="N638" t="s">
        <v>35</v>
      </c>
      <c r="O638" t="s">
        <v>36</v>
      </c>
    </row>
    <row r="639" spans="1:15" ht="11.25" customHeight="1" x14ac:dyDescent="0.2">
      <c r="A639" s="2" t="s">
        <v>643</v>
      </c>
      <c r="B639" s="2" t="s">
        <v>644</v>
      </c>
      <c r="C639" s="2" t="s">
        <v>365</v>
      </c>
      <c r="D639" s="2" t="s">
        <v>85</v>
      </c>
      <c r="F639" s="30" t="s">
        <v>648</v>
      </c>
      <c r="G639" s="16">
        <v>619.62</v>
      </c>
      <c r="H639" s="17">
        <v>619.62</v>
      </c>
      <c r="I639" s="18"/>
      <c r="J639" s="27">
        <v>0</v>
      </c>
      <c r="K639" s="19">
        <f t="shared" si="34"/>
        <v>0</v>
      </c>
      <c r="L639" s="19"/>
      <c r="M639" s="37"/>
      <c r="N639" t="s">
        <v>35</v>
      </c>
      <c r="O639" t="s">
        <v>36</v>
      </c>
    </row>
    <row r="640" spans="1:15" ht="11.25" customHeight="1" x14ac:dyDescent="0.2">
      <c r="A640" s="2" t="s">
        <v>643</v>
      </c>
      <c r="B640" s="2" t="s">
        <v>644</v>
      </c>
      <c r="C640" s="2" t="s">
        <v>504</v>
      </c>
      <c r="D640" s="2" t="s">
        <v>87</v>
      </c>
      <c r="F640" s="30" t="s">
        <v>649</v>
      </c>
      <c r="G640" s="16">
        <v>619.62</v>
      </c>
      <c r="H640" s="17">
        <v>619.62</v>
      </c>
      <c r="I640" s="18"/>
      <c r="J640" s="27">
        <v>0</v>
      </c>
      <c r="K640" s="19">
        <f t="shared" si="34"/>
        <v>0</v>
      </c>
      <c r="L640" s="19"/>
      <c r="M640" s="37"/>
      <c r="N640" t="s">
        <v>35</v>
      </c>
      <c r="O640" t="s">
        <v>36</v>
      </c>
    </row>
    <row r="641" spans="1:15" ht="11.25" customHeight="1" x14ac:dyDescent="0.2">
      <c r="A641" s="2" t="s">
        <v>643</v>
      </c>
      <c r="B641" s="2" t="s">
        <v>644</v>
      </c>
      <c r="C641" s="2" t="s">
        <v>365</v>
      </c>
      <c r="D641" s="2" t="s">
        <v>87</v>
      </c>
      <c r="F641" s="30" t="s">
        <v>650</v>
      </c>
      <c r="G641" s="16">
        <v>619.62</v>
      </c>
      <c r="H641" s="17">
        <v>619.62</v>
      </c>
      <c r="I641" s="18"/>
      <c r="J641" s="27">
        <v>0</v>
      </c>
      <c r="K641" s="19">
        <f t="shared" si="34"/>
        <v>0</v>
      </c>
      <c r="L641" s="19"/>
      <c r="M641" s="37"/>
      <c r="N641" t="s">
        <v>35</v>
      </c>
      <c r="O641" t="s">
        <v>36</v>
      </c>
    </row>
    <row r="642" spans="1:15" ht="11.25" customHeight="1" x14ac:dyDescent="0.2">
      <c r="A642" s="2" t="s">
        <v>643</v>
      </c>
      <c r="B642" s="2" t="s">
        <v>644</v>
      </c>
      <c r="C642" s="2" t="s">
        <v>504</v>
      </c>
      <c r="D642" s="2" t="s">
        <v>89</v>
      </c>
      <c r="F642" s="30" t="s">
        <v>651</v>
      </c>
      <c r="G642" s="16">
        <v>619.62</v>
      </c>
      <c r="H642" s="17">
        <v>619.62</v>
      </c>
      <c r="I642" s="18"/>
      <c r="J642" s="27">
        <v>0</v>
      </c>
      <c r="K642" s="19">
        <f t="shared" si="34"/>
        <v>0</v>
      </c>
      <c r="L642" s="19"/>
      <c r="M642" s="37"/>
      <c r="N642" t="s">
        <v>35</v>
      </c>
      <c r="O642" t="s">
        <v>36</v>
      </c>
    </row>
    <row r="643" spans="1:15" ht="11.25" customHeight="1" x14ac:dyDescent="0.2">
      <c r="A643" s="2" t="s">
        <v>643</v>
      </c>
      <c r="B643" s="2" t="s">
        <v>644</v>
      </c>
      <c r="C643" s="2" t="s">
        <v>365</v>
      </c>
      <c r="D643" s="2" t="s">
        <v>89</v>
      </c>
      <c r="F643" s="30" t="s">
        <v>652</v>
      </c>
      <c r="G643" s="16">
        <v>619.62</v>
      </c>
      <c r="H643" s="17">
        <v>619.62</v>
      </c>
      <c r="I643" s="18"/>
      <c r="J643" s="27">
        <v>0</v>
      </c>
      <c r="K643" s="19">
        <f t="shared" si="34"/>
        <v>0</v>
      </c>
      <c r="L643" s="19"/>
      <c r="M643" s="37"/>
      <c r="N643" t="s">
        <v>35</v>
      </c>
      <c r="O643" t="s">
        <v>36</v>
      </c>
    </row>
    <row r="644" spans="1:15" ht="11.25" customHeight="1" x14ac:dyDescent="0.2">
      <c r="A644" s="2" t="s">
        <v>643</v>
      </c>
      <c r="B644" s="2" t="s">
        <v>644</v>
      </c>
      <c r="C644" s="2" t="s">
        <v>504</v>
      </c>
      <c r="D644" s="2" t="s">
        <v>91</v>
      </c>
      <c r="F644" s="30" t="s">
        <v>653</v>
      </c>
      <c r="G644" s="16">
        <v>619.62</v>
      </c>
      <c r="H644" s="17">
        <v>619.62</v>
      </c>
      <c r="I644" s="18"/>
      <c r="J644" s="27">
        <v>0</v>
      </c>
      <c r="K644" s="19">
        <f t="shared" si="34"/>
        <v>0</v>
      </c>
      <c r="L644" s="19"/>
      <c r="M644" s="37"/>
      <c r="N644" t="s">
        <v>35</v>
      </c>
      <c r="O644" t="s">
        <v>36</v>
      </c>
    </row>
    <row r="645" spans="1:15" ht="11.25" customHeight="1" x14ac:dyDescent="0.2">
      <c r="A645" s="2" t="s">
        <v>643</v>
      </c>
      <c r="B645" s="2" t="s">
        <v>644</v>
      </c>
      <c r="C645" s="2" t="s">
        <v>365</v>
      </c>
      <c r="D645" s="2" t="s">
        <v>91</v>
      </c>
      <c r="F645" s="30" t="s">
        <v>654</v>
      </c>
      <c r="G645" s="16">
        <v>619.62</v>
      </c>
      <c r="H645" s="17">
        <v>619.62</v>
      </c>
      <c r="I645" s="18"/>
      <c r="J645" s="27">
        <v>0</v>
      </c>
      <c r="K645" s="19">
        <f t="shared" si="34"/>
        <v>0</v>
      </c>
      <c r="L645" s="19"/>
      <c r="M645" s="37"/>
      <c r="N645" t="s">
        <v>35</v>
      </c>
      <c r="O645" t="s">
        <v>36</v>
      </c>
    </row>
    <row r="646" spans="1:15" ht="11.25" customHeight="1" x14ac:dyDescent="0.2">
      <c r="A646" s="2" t="s">
        <v>643</v>
      </c>
      <c r="B646" s="2" t="s">
        <v>644</v>
      </c>
      <c r="C646" s="2" t="s">
        <v>504</v>
      </c>
      <c r="D646" s="2" t="s">
        <v>93</v>
      </c>
      <c r="F646" s="30" t="s">
        <v>655</v>
      </c>
      <c r="G646" s="16">
        <v>619.62</v>
      </c>
      <c r="H646" s="17">
        <v>619.62</v>
      </c>
      <c r="I646" s="18"/>
      <c r="J646" s="27">
        <v>0</v>
      </c>
      <c r="K646" s="19">
        <f t="shared" si="34"/>
        <v>0</v>
      </c>
      <c r="L646" s="19"/>
      <c r="M646" s="37"/>
      <c r="N646" t="s">
        <v>35</v>
      </c>
      <c r="O646" t="s">
        <v>36</v>
      </c>
    </row>
    <row r="647" spans="1:15" ht="11.25" customHeight="1" x14ac:dyDescent="0.2">
      <c r="A647" s="2" t="s">
        <v>643</v>
      </c>
      <c r="B647" s="2" t="s">
        <v>644</v>
      </c>
      <c r="C647" s="2" t="s">
        <v>365</v>
      </c>
      <c r="D647" s="2" t="s">
        <v>93</v>
      </c>
      <c r="F647" s="30" t="s">
        <v>656</v>
      </c>
      <c r="G647" s="16">
        <v>619.62</v>
      </c>
      <c r="H647" s="17">
        <v>619.62</v>
      </c>
      <c r="I647" s="18"/>
      <c r="J647" s="27">
        <v>0</v>
      </c>
      <c r="K647" s="19">
        <f t="shared" si="34"/>
        <v>0</v>
      </c>
      <c r="L647" s="19"/>
      <c r="M647" s="37"/>
      <c r="N647" t="s">
        <v>35</v>
      </c>
      <c r="O647" t="s">
        <v>36</v>
      </c>
    </row>
    <row r="648" spans="1:15" ht="11.25" customHeight="1" x14ac:dyDescent="0.2">
      <c r="A648">
        <v>1</v>
      </c>
      <c r="F648" s="7" t="s">
        <v>657</v>
      </c>
      <c r="G648" s="8"/>
      <c r="H648" s="9"/>
      <c r="I648" s="9"/>
      <c r="J648" s="9"/>
      <c r="K648" s="9"/>
      <c r="L648" s="9"/>
      <c r="M648" s="9"/>
      <c r="N648" t="s">
        <v>13</v>
      </c>
    </row>
    <row r="649" spans="1:15" ht="14.25" customHeight="1" x14ac:dyDescent="0.25">
      <c r="A649" s="2">
        <v>1</v>
      </c>
      <c r="B649" s="2"/>
      <c r="C649" s="2"/>
      <c r="D649" s="2"/>
      <c r="F649" s="10" t="s">
        <v>14</v>
      </c>
      <c r="G649" s="11"/>
      <c r="H649" s="12"/>
      <c r="I649" s="12"/>
      <c r="J649" s="12">
        <f>SUMIF(N650:N650,"=4",J650:J650)</f>
        <v>0</v>
      </c>
      <c r="K649" s="12">
        <f>SUMIF(N650:N650,"=4",K650:K650)</f>
        <v>0</v>
      </c>
      <c r="L649" s="12"/>
      <c r="M649" s="12"/>
      <c r="N649" t="s">
        <v>15</v>
      </c>
      <c r="O649" t="s">
        <v>16</v>
      </c>
    </row>
    <row r="650" spans="1:15" ht="14.25" customHeight="1" x14ac:dyDescent="0.25">
      <c r="A650" s="2">
        <v>1</v>
      </c>
      <c r="B650" s="2"/>
      <c r="C650" s="2"/>
      <c r="D650" s="2"/>
      <c r="F650" s="10" t="s">
        <v>17</v>
      </c>
      <c r="G650" s="11"/>
      <c r="H650" s="12"/>
      <c r="I650" s="12"/>
      <c r="J650" s="12">
        <f>SUMIF(N651:N727,"=5",J651:J727)</f>
        <v>0</v>
      </c>
      <c r="K650" s="12">
        <f>SUMIF(N651:N727,"=5",K651:K727)</f>
        <v>0</v>
      </c>
      <c r="L650" s="12"/>
      <c r="M650" s="12"/>
      <c r="N650" t="s">
        <v>18</v>
      </c>
      <c r="O650" t="s">
        <v>658</v>
      </c>
    </row>
    <row r="651" spans="1:15" ht="14.25" customHeight="1" x14ac:dyDescent="0.25">
      <c r="A651" s="2">
        <v>1</v>
      </c>
      <c r="B651" s="2"/>
      <c r="C651" s="2"/>
      <c r="D651" s="2"/>
      <c r="F651" s="10" t="s">
        <v>20</v>
      </c>
      <c r="G651" s="11"/>
      <c r="H651" s="12"/>
      <c r="I651" s="12"/>
      <c r="J651" s="12">
        <f>SUMIF(N652:N663,"=6",J652:J663)</f>
        <v>0</v>
      </c>
      <c r="K651" s="12">
        <f>SUMIF(N652:N663,"=6",K652:K663)</f>
        <v>0</v>
      </c>
      <c r="L651" s="12"/>
      <c r="M651" s="12"/>
      <c r="N651" t="s">
        <v>21</v>
      </c>
      <c r="O651" t="s">
        <v>223</v>
      </c>
    </row>
    <row r="652" spans="1:15" ht="14.25" customHeight="1" x14ac:dyDescent="0.25">
      <c r="A652" s="2">
        <v>1</v>
      </c>
      <c r="B652" s="2"/>
      <c r="C652" s="2"/>
      <c r="D652" s="2"/>
      <c r="F652" s="10" t="s">
        <v>372</v>
      </c>
      <c r="G652" s="11"/>
      <c r="H652" s="12"/>
      <c r="I652" s="12"/>
      <c r="J652" s="12">
        <f>SUMIF(N653:N662,"=7",J653:J662)</f>
        <v>0</v>
      </c>
      <c r="K652" s="12">
        <f>SUMIF(N653:N662,"=7",K653:K662)</f>
        <v>0</v>
      </c>
      <c r="L652" s="12"/>
      <c r="M652" s="12"/>
      <c r="N652" t="s">
        <v>24</v>
      </c>
      <c r="O652" t="s">
        <v>225</v>
      </c>
    </row>
    <row r="653" spans="1:15" ht="22.5" customHeight="1" x14ac:dyDescent="0.2">
      <c r="A653" s="2">
        <v>1</v>
      </c>
      <c r="B653" s="2"/>
      <c r="C653" s="2"/>
      <c r="D653" s="2"/>
      <c r="F653" s="13" t="s">
        <v>659</v>
      </c>
      <c r="G653" s="26">
        <f>G654</f>
        <v>684.48</v>
      </c>
      <c r="H653" s="28">
        <f>H654</f>
        <v>855.6</v>
      </c>
      <c r="I653" s="29">
        <f>I654</f>
        <v>20</v>
      </c>
      <c r="J653" s="14">
        <f>SUM(J654:J662)</f>
        <v>0</v>
      </c>
      <c r="K653" s="14">
        <f>SUM(K654:K662)</f>
        <v>0</v>
      </c>
      <c r="L653" s="14"/>
      <c r="M653" s="14"/>
      <c r="N653" t="s">
        <v>27</v>
      </c>
      <c r="O653" t="s">
        <v>28</v>
      </c>
    </row>
    <row r="654" spans="1:15" ht="11.25" customHeight="1" x14ac:dyDescent="0.2">
      <c r="A654" s="2" t="s">
        <v>660</v>
      </c>
      <c r="B654" s="2" t="s">
        <v>661</v>
      </c>
      <c r="C654" s="2" t="s">
        <v>365</v>
      </c>
      <c r="D654" s="2" t="s">
        <v>32</v>
      </c>
      <c r="F654" s="30" t="s">
        <v>662</v>
      </c>
      <c r="G654" s="24">
        <v>684.48</v>
      </c>
      <c r="H654" s="21">
        <v>855.6</v>
      </c>
      <c r="I654" s="23">
        <v>20</v>
      </c>
      <c r="J654" s="27">
        <v>0</v>
      </c>
      <c r="K654" s="19">
        <f>G654*J654</f>
        <v>0</v>
      </c>
      <c r="L654" s="19"/>
      <c r="M654" s="37" t="s">
        <v>663</v>
      </c>
      <c r="N654" t="s">
        <v>35</v>
      </c>
      <c r="O654" t="s">
        <v>36</v>
      </c>
    </row>
    <row r="655" spans="1:15" ht="11.25" customHeight="1" x14ac:dyDescent="0.2">
      <c r="A655" s="2" t="s">
        <v>660</v>
      </c>
      <c r="B655" s="2" t="s">
        <v>661</v>
      </c>
      <c r="C655" s="2" t="s">
        <v>365</v>
      </c>
      <c r="D655" s="2" t="s">
        <v>37</v>
      </c>
      <c r="F655" s="30" t="s">
        <v>664</v>
      </c>
      <c r="G655" s="24">
        <v>684.48</v>
      </c>
      <c r="H655" s="21">
        <v>855.6</v>
      </c>
      <c r="I655" s="23">
        <v>20</v>
      </c>
      <c r="J655" s="27">
        <v>0</v>
      </c>
      <c r="K655" s="19">
        <f>G655*J655</f>
        <v>0</v>
      </c>
      <c r="L655" s="19"/>
      <c r="M655" s="37"/>
      <c r="N655" t="s">
        <v>35</v>
      </c>
      <c r="O655" t="s">
        <v>36</v>
      </c>
    </row>
    <row r="656" spans="1:15" ht="11.25" customHeight="1" x14ac:dyDescent="0.2">
      <c r="A656" s="2" t="s">
        <v>660</v>
      </c>
      <c r="B656" s="2" t="s">
        <v>661</v>
      </c>
      <c r="C656" s="2" t="s">
        <v>365</v>
      </c>
      <c r="D656" s="2" t="s">
        <v>39</v>
      </c>
      <c r="F656" s="30" t="s">
        <v>665</v>
      </c>
      <c r="G656" s="24">
        <v>684.48</v>
      </c>
      <c r="H656" s="21">
        <v>855.6</v>
      </c>
      <c r="I656" s="23">
        <v>20</v>
      </c>
      <c r="J656" s="27">
        <v>0</v>
      </c>
      <c r="K656" s="19">
        <f>G656*J656</f>
        <v>0</v>
      </c>
      <c r="L656" s="19"/>
      <c r="M656" s="37"/>
      <c r="N656" t="s">
        <v>35</v>
      </c>
      <c r="O656" t="s">
        <v>36</v>
      </c>
    </row>
    <row r="657" spans="1:15" ht="10.5" customHeight="1" x14ac:dyDescent="0.2">
      <c r="A657" s="2">
        <v>1</v>
      </c>
      <c r="B657" s="2"/>
      <c r="C657" s="2"/>
      <c r="D657" s="2"/>
      <c r="E657" s="2"/>
      <c r="F657" s="2"/>
      <c r="G657" s="19"/>
      <c r="H657" s="19"/>
      <c r="I657" s="19"/>
      <c r="J657" s="19"/>
      <c r="K657" s="19"/>
      <c r="L657" s="19"/>
      <c r="M657" s="37"/>
      <c r="O657" t="s">
        <v>36</v>
      </c>
    </row>
    <row r="658" spans="1:15" ht="10.5" customHeight="1" x14ac:dyDescent="0.2">
      <c r="A658" s="2">
        <v>1</v>
      </c>
      <c r="B658" s="2"/>
      <c r="C658" s="2"/>
      <c r="D658" s="2"/>
      <c r="E658" s="2"/>
      <c r="F658" s="2"/>
      <c r="G658" s="19"/>
      <c r="H658" s="19"/>
      <c r="I658" s="19"/>
      <c r="J658" s="19"/>
      <c r="K658" s="19"/>
      <c r="L658" s="19"/>
      <c r="M658" s="37"/>
      <c r="O658" t="s">
        <v>36</v>
      </c>
    </row>
    <row r="659" spans="1:15" ht="10.5" customHeight="1" x14ac:dyDescent="0.2">
      <c r="A659" s="2">
        <v>1</v>
      </c>
      <c r="B659" s="2"/>
      <c r="C659" s="2"/>
      <c r="D659" s="2"/>
      <c r="E659" s="2"/>
      <c r="F659" s="2"/>
      <c r="G659" s="19"/>
      <c r="H659" s="19"/>
      <c r="I659" s="19"/>
      <c r="J659" s="19"/>
      <c r="K659" s="19"/>
      <c r="L659" s="19"/>
      <c r="M659" s="37"/>
      <c r="O659" t="s">
        <v>36</v>
      </c>
    </row>
    <row r="660" spans="1:15" ht="10.5" customHeight="1" x14ac:dyDescent="0.2">
      <c r="A660" s="2">
        <v>1</v>
      </c>
      <c r="B660" s="2"/>
      <c r="C660" s="2"/>
      <c r="D660" s="2"/>
      <c r="E660" s="2"/>
      <c r="F660" s="2"/>
      <c r="G660" s="19"/>
      <c r="H660" s="19"/>
      <c r="I660" s="19"/>
      <c r="J660" s="19"/>
      <c r="K660" s="19"/>
      <c r="L660" s="19"/>
      <c r="M660" s="37"/>
      <c r="O660" t="s">
        <v>36</v>
      </c>
    </row>
    <row r="661" spans="1:15" ht="10.5" customHeight="1" x14ac:dyDescent="0.2">
      <c r="A661" s="2">
        <v>1</v>
      </c>
      <c r="B661" s="2"/>
      <c r="C661" s="2"/>
      <c r="D661" s="2"/>
      <c r="E661" s="2"/>
      <c r="F661" s="2"/>
      <c r="G661" s="19"/>
      <c r="H661" s="19"/>
      <c r="I661" s="19"/>
      <c r="J661" s="19"/>
      <c r="K661" s="19"/>
      <c r="L661" s="19"/>
      <c r="M661" s="37"/>
      <c r="O661" t="s">
        <v>36</v>
      </c>
    </row>
    <row r="662" spans="1:15" ht="10.5" customHeight="1" x14ac:dyDescent="0.2">
      <c r="A662" s="2">
        <v>1</v>
      </c>
      <c r="B662" s="2"/>
      <c r="C662" s="2"/>
      <c r="D662" s="2"/>
      <c r="E662" s="2"/>
      <c r="F662" s="2"/>
      <c r="G662" s="19"/>
      <c r="H662" s="19"/>
      <c r="I662" s="19"/>
      <c r="J662" s="19"/>
      <c r="K662" s="19"/>
      <c r="L662" s="19"/>
      <c r="M662" s="37"/>
      <c r="O662" t="s">
        <v>36</v>
      </c>
    </row>
    <row r="663" spans="1:15" ht="14.25" customHeight="1" x14ac:dyDescent="0.25">
      <c r="A663" s="2">
        <v>1</v>
      </c>
      <c r="B663" s="2"/>
      <c r="C663" s="2"/>
      <c r="D663" s="2"/>
      <c r="F663" s="10" t="s">
        <v>23</v>
      </c>
      <c r="G663" s="11"/>
      <c r="H663" s="12"/>
      <c r="I663" s="12"/>
      <c r="J663" s="12">
        <f>SUMIF(N664:N683,"=7",J664:J683)</f>
        <v>0</v>
      </c>
      <c r="K663" s="12">
        <f>SUMIF(N664:N683,"=7",K664:K683)</f>
        <v>0</v>
      </c>
      <c r="L663" s="12"/>
      <c r="M663" s="12"/>
      <c r="N663" t="s">
        <v>24</v>
      </c>
      <c r="O663" t="s">
        <v>25</v>
      </c>
    </row>
    <row r="664" spans="1:15" ht="22.5" customHeight="1" x14ac:dyDescent="0.2">
      <c r="A664" s="2">
        <v>1</v>
      </c>
      <c r="B664" s="2"/>
      <c r="C664" s="2"/>
      <c r="D664" s="2"/>
      <c r="F664" s="13" t="s">
        <v>666</v>
      </c>
      <c r="G664" s="26">
        <f>G665</f>
        <v>619.62</v>
      </c>
      <c r="H664" s="26">
        <f>H665</f>
        <v>619.62</v>
      </c>
      <c r="I664" s="14">
        <f>I665</f>
        <v>0</v>
      </c>
      <c r="J664" s="14">
        <f>SUM(J665:J673)</f>
        <v>0</v>
      </c>
      <c r="K664" s="14">
        <f>SUM(K665:K673)</f>
        <v>0</v>
      </c>
      <c r="L664" s="14"/>
      <c r="M664" s="14"/>
      <c r="N664" t="s">
        <v>27</v>
      </c>
      <c r="O664" t="s">
        <v>28</v>
      </c>
    </row>
    <row r="665" spans="1:15" ht="21" customHeight="1" x14ac:dyDescent="0.2">
      <c r="A665" s="2" t="s">
        <v>667</v>
      </c>
      <c r="B665" s="2" t="s">
        <v>668</v>
      </c>
      <c r="C665" s="2" t="s">
        <v>669</v>
      </c>
      <c r="D665" s="2" t="s">
        <v>32</v>
      </c>
      <c r="F665" s="30" t="s">
        <v>670</v>
      </c>
      <c r="G665" s="16">
        <v>619.62</v>
      </c>
      <c r="H665" s="17">
        <v>619.62</v>
      </c>
      <c r="I665" s="18"/>
      <c r="J665" s="27">
        <v>0</v>
      </c>
      <c r="K665" s="19">
        <f t="shared" ref="K665:K670" si="35">G665*J665</f>
        <v>0</v>
      </c>
      <c r="L665" s="19"/>
      <c r="M665" s="37" t="s">
        <v>671</v>
      </c>
      <c r="N665" t="s">
        <v>35</v>
      </c>
      <c r="O665" t="s">
        <v>36</v>
      </c>
    </row>
    <row r="666" spans="1:15" ht="11.25" customHeight="1" x14ac:dyDescent="0.2">
      <c r="A666" s="2" t="s">
        <v>667</v>
      </c>
      <c r="B666" s="2" t="s">
        <v>668</v>
      </c>
      <c r="C666" s="2" t="s">
        <v>365</v>
      </c>
      <c r="D666" s="2" t="s">
        <v>32</v>
      </c>
      <c r="F666" s="30" t="s">
        <v>672</v>
      </c>
      <c r="G666" s="16">
        <v>619.62</v>
      </c>
      <c r="H666" s="17">
        <v>619.62</v>
      </c>
      <c r="I666" s="18"/>
      <c r="J666" s="27">
        <v>0</v>
      </c>
      <c r="K666" s="19">
        <f t="shared" si="35"/>
        <v>0</v>
      </c>
      <c r="L666" s="19"/>
      <c r="M666" s="37"/>
      <c r="N666" t="s">
        <v>35</v>
      </c>
      <c r="O666" t="s">
        <v>36</v>
      </c>
    </row>
    <row r="667" spans="1:15" ht="21" customHeight="1" x14ac:dyDescent="0.2">
      <c r="A667" s="2" t="s">
        <v>667</v>
      </c>
      <c r="B667" s="2" t="s">
        <v>668</v>
      </c>
      <c r="C667" s="2" t="s">
        <v>669</v>
      </c>
      <c r="D667" s="2" t="s">
        <v>37</v>
      </c>
      <c r="F667" s="30" t="s">
        <v>673</v>
      </c>
      <c r="G667" s="16">
        <v>619.62</v>
      </c>
      <c r="H667" s="17">
        <v>619.62</v>
      </c>
      <c r="I667" s="18"/>
      <c r="J667" s="27">
        <v>0</v>
      </c>
      <c r="K667" s="19">
        <f t="shared" si="35"/>
        <v>0</v>
      </c>
      <c r="L667" s="19"/>
      <c r="M667" s="37"/>
      <c r="N667" t="s">
        <v>35</v>
      </c>
      <c r="O667" t="s">
        <v>36</v>
      </c>
    </row>
    <row r="668" spans="1:15" ht="11.25" customHeight="1" x14ac:dyDescent="0.2">
      <c r="A668" s="2" t="s">
        <v>667</v>
      </c>
      <c r="B668" s="2" t="s">
        <v>668</v>
      </c>
      <c r="C668" s="2" t="s">
        <v>365</v>
      </c>
      <c r="D668" s="2" t="s">
        <v>37</v>
      </c>
      <c r="F668" s="30" t="s">
        <v>674</v>
      </c>
      <c r="G668" s="16">
        <v>619.62</v>
      </c>
      <c r="H668" s="17">
        <v>619.62</v>
      </c>
      <c r="I668" s="18"/>
      <c r="J668" s="27">
        <v>0</v>
      </c>
      <c r="K668" s="19">
        <f t="shared" si="35"/>
        <v>0</v>
      </c>
      <c r="L668" s="19"/>
      <c r="M668" s="37"/>
      <c r="N668" t="s">
        <v>35</v>
      </c>
      <c r="O668" t="s">
        <v>36</v>
      </c>
    </row>
    <row r="669" spans="1:15" ht="21" customHeight="1" x14ac:dyDescent="0.2">
      <c r="A669" s="2" t="s">
        <v>667</v>
      </c>
      <c r="B669" s="2" t="s">
        <v>668</v>
      </c>
      <c r="C669" s="2" t="s">
        <v>669</v>
      </c>
      <c r="D669" s="2" t="s">
        <v>39</v>
      </c>
      <c r="F669" s="30" t="s">
        <v>675</v>
      </c>
      <c r="G669" s="16">
        <v>619.62</v>
      </c>
      <c r="H669" s="17">
        <v>619.62</v>
      </c>
      <c r="I669" s="18"/>
      <c r="J669" s="27">
        <v>0</v>
      </c>
      <c r="K669" s="19">
        <f t="shared" si="35"/>
        <v>0</v>
      </c>
      <c r="L669" s="19"/>
      <c r="M669" s="37"/>
      <c r="N669" t="s">
        <v>35</v>
      </c>
      <c r="O669" t="s">
        <v>36</v>
      </c>
    </row>
    <row r="670" spans="1:15" ht="11.25" customHeight="1" x14ac:dyDescent="0.2">
      <c r="A670" s="2" t="s">
        <v>667</v>
      </c>
      <c r="B670" s="2" t="s">
        <v>668</v>
      </c>
      <c r="C670" s="2" t="s">
        <v>365</v>
      </c>
      <c r="D670" s="2" t="s">
        <v>39</v>
      </c>
      <c r="F670" s="30" t="s">
        <v>676</v>
      </c>
      <c r="G670" s="16">
        <v>619.62</v>
      </c>
      <c r="H670" s="17">
        <v>619.62</v>
      </c>
      <c r="I670" s="18"/>
      <c r="J670" s="27">
        <v>0</v>
      </c>
      <c r="K670" s="19">
        <f t="shared" si="35"/>
        <v>0</v>
      </c>
      <c r="L670" s="19"/>
      <c r="M670" s="37"/>
      <c r="N670" t="s">
        <v>35</v>
      </c>
      <c r="O670" t="s">
        <v>36</v>
      </c>
    </row>
    <row r="671" spans="1:15" ht="10.5" customHeight="1" x14ac:dyDescent="0.2">
      <c r="A671" s="2">
        <v>1</v>
      </c>
      <c r="B671" s="2"/>
      <c r="C671" s="2"/>
      <c r="D671" s="2"/>
      <c r="E671" s="2"/>
      <c r="F671" s="2"/>
      <c r="G671" s="19"/>
      <c r="H671" s="19"/>
      <c r="I671" s="19"/>
      <c r="J671" s="19"/>
      <c r="K671" s="19"/>
      <c r="L671" s="19"/>
      <c r="M671" s="37"/>
      <c r="O671" t="s">
        <v>36</v>
      </c>
    </row>
    <row r="672" spans="1:15" ht="10.5" customHeight="1" x14ac:dyDescent="0.2">
      <c r="A672" s="2">
        <v>1</v>
      </c>
      <c r="B672" s="2"/>
      <c r="C672" s="2"/>
      <c r="D672" s="2"/>
      <c r="E672" s="2"/>
      <c r="F672" s="2"/>
      <c r="G672" s="19"/>
      <c r="H672" s="19"/>
      <c r="I672" s="19"/>
      <c r="J672" s="19"/>
      <c r="K672" s="19"/>
      <c r="L672" s="19"/>
      <c r="M672" s="37"/>
      <c r="O672" t="s">
        <v>36</v>
      </c>
    </row>
    <row r="673" spans="1:15" ht="10.5" customHeight="1" x14ac:dyDescent="0.2">
      <c r="A673" s="2">
        <v>1</v>
      </c>
      <c r="B673" s="2"/>
      <c r="C673" s="2"/>
      <c r="D673" s="2"/>
      <c r="E673" s="2"/>
      <c r="F673" s="2"/>
      <c r="G673" s="19"/>
      <c r="H673" s="19"/>
      <c r="I673" s="19"/>
      <c r="J673" s="19"/>
      <c r="K673" s="19"/>
      <c r="L673" s="19"/>
      <c r="M673" s="37"/>
      <c r="O673" t="s">
        <v>36</v>
      </c>
    </row>
    <row r="674" spans="1:15" ht="22.5" customHeight="1" x14ac:dyDescent="0.2">
      <c r="A674" s="2">
        <v>1</v>
      </c>
      <c r="B674" s="2"/>
      <c r="C674" s="2"/>
      <c r="D674" s="2"/>
      <c r="F674" s="13" t="s">
        <v>677</v>
      </c>
      <c r="G674" s="29">
        <f>G675</f>
        <v>552</v>
      </c>
      <c r="H674" s="29">
        <f>H675</f>
        <v>552</v>
      </c>
      <c r="I674" s="14">
        <f>I675</f>
        <v>0</v>
      </c>
      <c r="J674" s="14">
        <f>SUM(J675:J683)</f>
        <v>0</v>
      </c>
      <c r="K674" s="14">
        <f>SUM(K675:K683)</f>
        <v>0</v>
      </c>
      <c r="L674" s="14"/>
      <c r="M674" s="14"/>
      <c r="N674" t="s">
        <v>27</v>
      </c>
      <c r="O674" t="s">
        <v>28</v>
      </c>
    </row>
    <row r="675" spans="1:15" ht="21" customHeight="1" x14ac:dyDescent="0.2">
      <c r="A675" s="2" t="s">
        <v>678</v>
      </c>
      <c r="B675" s="2" t="s">
        <v>679</v>
      </c>
      <c r="C675" s="2" t="s">
        <v>504</v>
      </c>
      <c r="D675" s="2" t="s">
        <v>32</v>
      </c>
      <c r="F675" s="30" t="s">
        <v>680</v>
      </c>
      <c r="G675" s="25">
        <v>552</v>
      </c>
      <c r="H675" s="23">
        <v>552</v>
      </c>
      <c r="I675" s="18"/>
      <c r="J675" s="27">
        <v>0</v>
      </c>
      <c r="K675" s="19">
        <f>G675*J675</f>
        <v>0</v>
      </c>
      <c r="L675" s="19"/>
      <c r="M675" s="37" t="s">
        <v>681</v>
      </c>
      <c r="N675" t="s">
        <v>35</v>
      </c>
      <c r="O675" t="s">
        <v>36</v>
      </c>
    </row>
    <row r="676" spans="1:15" ht="21" customHeight="1" x14ac:dyDescent="0.2">
      <c r="A676" s="2" t="s">
        <v>678</v>
      </c>
      <c r="B676" s="2" t="s">
        <v>679</v>
      </c>
      <c r="C676" s="2" t="s">
        <v>504</v>
      </c>
      <c r="D676" s="2" t="s">
        <v>39</v>
      </c>
      <c r="F676" s="30" t="s">
        <v>682</v>
      </c>
      <c r="G676" s="25">
        <v>552</v>
      </c>
      <c r="H676" s="23">
        <v>552</v>
      </c>
      <c r="I676" s="18"/>
      <c r="J676" s="27">
        <v>0</v>
      </c>
      <c r="K676" s="19">
        <f>G676*J676</f>
        <v>0</v>
      </c>
      <c r="L676" s="19"/>
      <c r="M676" s="37"/>
      <c r="N676" t="s">
        <v>35</v>
      </c>
      <c r="O676" t="s">
        <v>36</v>
      </c>
    </row>
    <row r="677" spans="1:15" ht="10.5" customHeight="1" x14ac:dyDescent="0.2">
      <c r="A677" s="2">
        <v>1</v>
      </c>
      <c r="B677" s="2"/>
      <c r="C677" s="2"/>
      <c r="D677" s="2"/>
      <c r="E677" s="2"/>
      <c r="F677" s="2"/>
      <c r="G677" s="19"/>
      <c r="H677" s="19"/>
      <c r="I677" s="19"/>
      <c r="J677" s="19"/>
      <c r="K677" s="19"/>
      <c r="L677" s="19"/>
      <c r="M677" s="37"/>
      <c r="O677" t="s">
        <v>36</v>
      </c>
    </row>
    <row r="678" spans="1:15" ht="10.5" customHeight="1" x14ac:dyDescent="0.2">
      <c r="A678" s="2">
        <v>1</v>
      </c>
      <c r="B678" s="2"/>
      <c r="C678" s="2"/>
      <c r="D678" s="2"/>
      <c r="E678" s="2"/>
      <c r="F678" s="2"/>
      <c r="G678" s="19"/>
      <c r="H678" s="19"/>
      <c r="I678" s="19"/>
      <c r="J678" s="19"/>
      <c r="K678" s="19"/>
      <c r="L678" s="19"/>
      <c r="M678" s="37"/>
      <c r="O678" t="s">
        <v>36</v>
      </c>
    </row>
    <row r="679" spans="1:15" ht="10.5" customHeight="1" x14ac:dyDescent="0.2">
      <c r="A679" s="2">
        <v>1</v>
      </c>
      <c r="B679" s="2"/>
      <c r="C679" s="2"/>
      <c r="D679" s="2"/>
      <c r="E679" s="2"/>
      <c r="F679" s="2"/>
      <c r="G679" s="19"/>
      <c r="H679" s="19"/>
      <c r="I679" s="19"/>
      <c r="J679" s="19"/>
      <c r="K679" s="19"/>
      <c r="L679" s="19"/>
      <c r="M679" s="37"/>
      <c r="O679" t="s">
        <v>36</v>
      </c>
    </row>
    <row r="680" spans="1:15" ht="10.5" customHeight="1" x14ac:dyDescent="0.2">
      <c r="A680" s="2">
        <v>1</v>
      </c>
      <c r="B680" s="2"/>
      <c r="C680" s="2"/>
      <c r="D680" s="2"/>
      <c r="E680" s="2"/>
      <c r="F680" s="2"/>
      <c r="G680" s="19"/>
      <c r="H680" s="19"/>
      <c r="I680" s="19"/>
      <c r="J680" s="19"/>
      <c r="K680" s="19"/>
      <c r="L680" s="19"/>
      <c r="M680" s="37"/>
      <c r="O680" t="s">
        <v>36</v>
      </c>
    </row>
    <row r="681" spans="1:15" ht="10.5" customHeight="1" x14ac:dyDescent="0.2">
      <c r="A681" s="2">
        <v>1</v>
      </c>
      <c r="B681" s="2"/>
      <c r="C681" s="2"/>
      <c r="D681" s="2"/>
      <c r="E681" s="2"/>
      <c r="F681" s="2"/>
      <c r="G681" s="19"/>
      <c r="H681" s="19"/>
      <c r="I681" s="19"/>
      <c r="J681" s="19"/>
      <c r="K681" s="19"/>
      <c r="L681" s="19"/>
      <c r="M681" s="37"/>
      <c r="O681" t="s">
        <v>36</v>
      </c>
    </row>
    <row r="682" spans="1:15" ht="10.5" customHeight="1" x14ac:dyDescent="0.2">
      <c r="A682" s="2">
        <v>1</v>
      </c>
      <c r="B682" s="2"/>
      <c r="C682" s="2"/>
      <c r="D682" s="2"/>
      <c r="E682" s="2"/>
      <c r="F682" s="2"/>
      <c r="G682" s="19"/>
      <c r="H682" s="19"/>
      <c r="I682" s="19"/>
      <c r="J682" s="19"/>
      <c r="K682" s="19"/>
      <c r="L682" s="19"/>
      <c r="M682" s="37"/>
      <c r="O682" t="s">
        <v>36</v>
      </c>
    </row>
    <row r="683" spans="1:15" ht="10.5" customHeight="1" x14ac:dyDescent="0.2">
      <c r="A683" s="2">
        <v>1</v>
      </c>
      <c r="B683" s="2"/>
      <c r="C683" s="2"/>
      <c r="D683" s="2"/>
      <c r="E683" s="2"/>
      <c r="F683" s="2"/>
      <c r="G683" s="19"/>
      <c r="H683" s="19"/>
      <c r="I683" s="19"/>
      <c r="J683" s="19"/>
      <c r="K683" s="19"/>
      <c r="L683" s="19"/>
      <c r="M683" s="37"/>
      <c r="O683" t="s">
        <v>36</v>
      </c>
    </row>
    <row r="684" spans="1:15" ht="14.25" customHeight="1" x14ac:dyDescent="0.25">
      <c r="A684" s="2">
        <v>1</v>
      </c>
      <c r="B684" s="2"/>
      <c r="C684" s="2"/>
      <c r="D684" s="2"/>
      <c r="F684" s="10" t="s">
        <v>47</v>
      </c>
      <c r="G684" s="11"/>
      <c r="H684" s="12"/>
      <c r="I684" s="12"/>
      <c r="J684" s="12">
        <f>SUMIF(N685:N716,"=6",J685:J716)</f>
        <v>0</v>
      </c>
      <c r="K684" s="12">
        <f>SUMIF(N685:N716,"=6",K685:K716)</f>
        <v>0</v>
      </c>
      <c r="L684" s="12"/>
      <c r="M684" s="12"/>
      <c r="N684" t="s">
        <v>21</v>
      </c>
      <c r="O684" t="s">
        <v>683</v>
      </c>
    </row>
    <row r="685" spans="1:15" ht="14.25" customHeight="1" x14ac:dyDescent="0.25">
      <c r="A685" s="2">
        <v>1</v>
      </c>
      <c r="B685" s="2"/>
      <c r="C685" s="2"/>
      <c r="D685" s="2"/>
      <c r="F685" s="10" t="s">
        <v>372</v>
      </c>
      <c r="G685" s="11"/>
      <c r="H685" s="12"/>
      <c r="I685" s="12"/>
      <c r="J685" s="12">
        <f>SUMIF(N686:N715,"=7",J686:J715)</f>
        <v>0</v>
      </c>
      <c r="K685" s="12">
        <f>SUMIF(N686:N715,"=7",K686:K715)</f>
        <v>0</v>
      </c>
      <c r="L685" s="12"/>
      <c r="M685" s="12"/>
      <c r="N685" t="s">
        <v>24</v>
      </c>
      <c r="O685" t="s">
        <v>79</v>
      </c>
    </row>
    <row r="686" spans="1:15" ht="11.25" customHeight="1" x14ac:dyDescent="0.2">
      <c r="A686" s="2">
        <v>1</v>
      </c>
      <c r="B686" s="2"/>
      <c r="C686" s="2"/>
      <c r="D686" s="2"/>
      <c r="F686" s="13" t="s">
        <v>684</v>
      </c>
      <c r="G686" s="26">
        <f>G687</f>
        <v>437.46</v>
      </c>
      <c r="H686" s="26">
        <f>H687</f>
        <v>546.48</v>
      </c>
      <c r="I686" s="29">
        <f>I687</f>
        <v>20</v>
      </c>
      <c r="J686" s="14">
        <f>SUM(J687:J695)</f>
        <v>0</v>
      </c>
      <c r="K686" s="14">
        <f>SUM(K687:K695)</f>
        <v>0</v>
      </c>
      <c r="L686" s="14"/>
      <c r="M686" s="14"/>
      <c r="N686" t="s">
        <v>27</v>
      </c>
      <c r="O686" t="s">
        <v>28</v>
      </c>
    </row>
    <row r="687" spans="1:15" ht="11.25" customHeight="1" x14ac:dyDescent="0.2">
      <c r="A687" s="2" t="s">
        <v>685</v>
      </c>
      <c r="B687" s="2" t="s">
        <v>686</v>
      </c>
      <c r="C687" s="2" t="s">
        <v>365</v>
      </c>
      <c r="D687" s="2" t="s">
        <v>52</v>
      </c>
      <c r="F687" s="30" t="s">
        <v>687</v>
      </c>
      <c r="G687" s="24">
        <v>437.46</v>
      </c>
      <c r="H687" s="17">
        <v>546.48</v>
      </c>
      <c r="I687" s="23">
        <v>20</v>
      </c>
      <c r="J687" s="27">
        <v>0</v>
      </c>
      <c r="K687" s="19">
        <f>G687*J687</f>
        <v>0</v>
      </c>
      <c r="L687" s="19"/>
      <c r="M687" s="37" t="s">
        <v>688</v>
      </c>
      <c r="N687" t="s">
        <v>35</v>
      </c>
      <c r="O687" t="s">
        <v>36</v>
      </c>
    </row>
    <row r="688" spans="1:15" ht="11.25" customHeight="1" x14ac:dyDescent="0.2">
      <c r="A688" s="2" t="s">
        <v>685</v>
      </c>
      <c r="B688" s="2" t="s">
        <v>686</v>
      </c>
      <c r="C688" s="2" t="s">
        <v>365</v>
      </c>
      <c r="D688" s="2" t="s">
        <v>54</v>
      </c>
      <c r="F688" s="30" t="s">
        <v>689</v>
      </c>
      <c r="G688" s="24">
        <v>437.46</v>
      </c>
      <c r="H688" s="17">
        <v>546.48</v>
      </c>
      <c r="I688" s="23">
        <v>20</v>
      </c>
      <c r="J688" s="27">
        <v>0</v>
      </c>
      <c r="K688" s="19">
        <f>G688*J688</f>
        <v>0</v>
      </c>
      <c r="L688" s="19"/>
      <c r="M688" s="37"/>
      <c r="N688" t="s">
        <v>35</v>
      </c>
      <c r="O688" t="s">
        <v>36</v>
      </c>
    </row>
    <row r="689" spans="1:15" ht="11.25" customHeight="1" x14ac:dyDescent="0.2">
      <c r="A689" s="2" t="s">
        <v>685</v>
      </c>
      <c r="B689" s="2" t="s">
        <v>686</v>
      </c>
      <c r="C689" s="2" t="s">
        <v>365</v>
      </c>
      <c r="D689" s="2" t="s">
        <v>56</v>
      </c>
      <c r="F689" s="30" t="s">
        <v>690</v>
      </c>
      <c r="G689" s="24">
        <v>437.46</v>
      </c>
      <c r="H689" s="17">
        <v>546.48</v>
      </c>
      <c r="I689" s="23">
        <v>20</v>
      </c>
      <c r="J689" s="27">
        <v>0</v>
      </c>
      <c r="K689" s="19">
        <f>G689*J689</f>
        <v>0</v>
      </c>
      <c r="L689" s="19"/>
      <c r="M689" s="37"/>
      <c r="N689" t="s">
        <v>35</v>
      </c>
      <c r="O689" t="s">
        <v>36</v>
      </c>
    </row>
    <row r="690" spans="1:15" ht="11.25" customHeight="1" x14ac:dyDescent="0.2">
      <c r="A690" s="2" t="s">
        <v>685</v>
      </c>
      <c r="B690" s="2" t="s">
        <v>686</v>
      </c>
      <c r="C690" s="2" t="s">
        <v>365</v>
      </c>
      <c r="D690" s="2" t="s">
        <v>58</v>
      </c>
      <c r="F690" s="30" t="s">
        <v>691</v>
      </c>
      <c r="G690" s="24">
        <v>437.46</v>
      </c>
      <c r="H690" s="17">
        <v>546.48</v>
      </c>
      <c r="I690" s="23">
        <v>20</v>
      </c>
      <c r="J690" s="27">
        <v>0</v>
      </c>
      <c r="K690" s="19">
        <f>G690*J690</f>
        <v>0</v>
      </c>
      <c r="L690" s="19"/>
      <c r="M690" s="37"/>
      <c r="N690" t="s">
        <v>35</v>
      </c>
      <c r="O690" t="s">
        <v>36</v>
      </c>
    </row>
    <row r="691" spans="1:15" ht="11.25" customHeight="1" x14ac:dyDescent="0.2">
      <c r="A691" s="2" t="s">
        <v>685</v>
      </c>
      <c r="B691" s="2" t="s">
        <v>686</v>
      </c>
      <c r="C691" s="2" t="s">
        <v>365</v>
      </c>
      <c r="D691" s="2" t="s">
        <v>60</v>
      </c>
      <c r="F691" s="30" t="s">
        <v>692</v>
      </c>
      <c r="G691" s="24">
        <v>437.46</v>
      </c>
      <c r="H691" s="17">
        <v>546.48</v>
      </c>
      <c r="I691" s="23">
        <v>20</v>
      </c>
      <c r="J691" s="27">
        <v>0</v>
      </c>
      <c r="K691" s="19">
        <f>G691*J691</f>
        <v>0</v>
      </c>
      <c r="L691" s="19"/>
      <c r="M691" s="37"/>
      <c r="N691" t="s">
        <v>35</v>
      </c>
      <c r="O691" t="s">
        <v>36</v>
      </c>
    </row>
    <row r="692" spans="1:15" ht="10.5" customHeight="1" x14ac:dyDescent="0.2">
      <c r="A692" s="2">
        <v>1</v>
      </c>
      <c r="B692" s="2"/>
      <c r="C692" s="2"/>
      <c r="D692" s="2"/>
      <c r="E692" s="2"/>
      <c r="F692" s="2"/>
      <c r="G692" s="19"/>
      <c r="H692" s="19"/>
      <c r="I692" s="19"/>
      <c r="J692" s="19"/>
      <c r="K692" s="19"/>
      <c r="L692" s="19"/>
      <c r="M692" s="37"/>
      <c r="O692" t="s">
        <v>36</v>
      </c>
    </row>
    <row r="693" spans="1:15" ht="10.5" customHeight="1" x14ac:dyDescent="0.2">
      <c r="A693" s="2">
        <v>1</v>
      </c>
      <c r="B693" s="2"/>
      <c r="C693" s="2"/>
      <c r="D693" s="2"/>
      <c r="E693" s="2"/>
      <c r="F693" s="2"/>
      <c r="G693" s="19"/>
      <c r="H693" s="19"/>
      <c r="I693" s="19"/>
      <c r="J693" s="19"/>
      <c r="K693" s="19"/>
      <c r="L693" s="19"/>
      <c r="M693" s="37"/>
      <c r="O693" t="s">
        <v>36</v>
      </c>
    </row>
    <row r="694" spans="1:15" ht="10.5" customHeight="1" x14ac:dyDescent="0.2">
      <c r="A694" s="2">
        <v>1</v>
      </c>
      <c r="B694" s="2"/>
      <c r="C694" s="2"/>
      <c r="D694" s="2"/>
      <c r="E694" s="2"/>
      <c r="F694" s="2"/>
      <c r="G694" s="19"/>
      <c r="H694" s="19"/>
      <c r="I694" s="19"/>
      <c r="J694" s="19"/>
      <c r="K694" s="19"/>
      <c r="L694" s="19"/>
      <c r="M694" s="37"/>
      <c r="O694" t="s">
        <v>36</v>
      </c>
    </row>
    <row r="695" spans="1:15" ht="10.5" customHeight="1" x14ac:dyDescent="0.2">
      <c r="A695" s="2">
        <v>1</v>
      </c>
      <c r="B695" s="2"/>
      <c r="C695" s="2"/>
      <c r="D695" s="2"/>
      <c r="E695" s="2"/>
      <c r="F695" s="2"/>
      <c r="G695" s="19"/>
      <c r="H695" s="19"/>
      <c r="I695" s="19"/>
      <c r="J695" s="19"/>
      <c r="K695" s="19"/>
      <c r="L695" s="19"/>
      <c r="M695" s="37"/>
      <c r="O695" t="s">
        <v>36</v>
      </c>
    </row>
    <row r="696" spans="1:15" ht="22.5" customHeight="1" x14ac:dyDescent="0.2">
      <c r="A696" s="2">
        <v>1</v>
      </c>
      <c r="B696" s="2"/>
      <c r="C696" s="2"/>
      <c r="D696" s="2"/>
      <c r="F696" s="13" t="s">
        <v>693</v>
      </c>
      <c r="G696" s="26">
        <f>G697</f>
        <v>390.54</v>
      </c>
      <c r="H696" s="26">
        <f>H697</f>
        <v>459.54</v>
      </c>
      <c r="I696" s="29">
        <f>I697</f>
        <v>15</v>
      </c>
      <c r="J696" s="14">
        <f>SUM(J697:J705)</f>
        <v>0</v>
      </c>
      <c r="K696" s="14">
        <f>SUM(K697:K705)</f>
        <v>0</v>
      </c>
      <c r="L696" s="14"/>
      <c r="M696" s="14"/>
      <c r="N696" t="s">
        <v>27</v>
      </c>
      <c r="O696" t="s">
        <v>28</v>
      </c>
    </row>
    <row r="697" spans="1:15" ht="21" customHeight="1" x14ac:dyDescent="0.2">
      <c r="A697" s="2" t="s">
        <v>694</v>
      </c>
      <c r="B697" s="2" t="s">
        <v>695</v>
      </c>
      <c r="C697" s="2" t="s">
        <v>669</v>
      </c>
      <c r="D697" s="2" t="s">
        <v>52</v>
      </c>
      <c r="F697" s="30" t="s">
        <v>696</v>
      </c>
      <c r="G697" s="24">
        <v>390.54</v>
      </c>
      <c r="H697" s="17">
        <v>459.54</v>
      </c>
      <c r="I697" s="23">
        <v>15</v>
      </c>
      <c r="J697" s="27">
        <v>0</v>
      </c>
      <c r="K697" s="19">
        <f>G697*J697</f>
        <v>0</v>
      </c>
      <c r="L697" s="19"/>
      <c r="M697" s="37" t="s">
        <v>697</v>
      </c>
      <c r="N697" t="s">
        <v>35</v>
      </c>
      <c r="O697" t="s">
        <v>36</v>
      </c>
    </row>
    <row r="698" spans="1:15" ht="21" customHeight="1" x14ac:dyDescent="0.2">
      <c r="A698" s="2" t="s">
        <v>694</v>
      </c>
      <c r="B698" s="2" t="s">
        <v>695</v>
      </c>
      <c r="C698" s="2" t="s">
        <v>669</v>
      </c>
      <c r="D698" s="2" t="s">
        <v>54</v>
      </c>
      <c r="F698" s="30" t="s">
        <v>698</v>
      </c>
      <c r="G698" s="24">
        <v>390.54</v>
      </c>
      <c r="H698" s="17">
        <v>459.54</v>
      </c>
      <c r="I698" s="23">
        <v>15</v>
      </c>
      <c r="J698" s="27">
        <v>0</v>
      </c>
      <c r="K698" s="19">
        <f>G698*J698</f>
        <v>0</v>
      </c>
      <c r="L698" s="19"/>
      <c r="M698" s="37"/>
      <c r="N698" t="s">
        <v>35</v>
      </c>
      <c r="O698" t="s">
        <v>36</v>
      </c>
    </row>
    <row r="699" spans="1:15" ht="21" customHeight="1" x14ac:dyDescent="0.2">
      <c r="A699" s="2" t="s">
        <v>694</v>
      </c>
      <c r="B699" s="2" t="s">
        <v>695</v>
      </c>
      <c r="C699" s="2" t="s">
        <v>669</v>
      </c>
      <c r="D699" s="2" t="s">
        <v>56</v>
      </c>
      <c r="F699" s="30" t="s">
        <v>699</v>
      </c>
      <c r="G699" s="24">
        <v>390.54</v>
      </c>
      <c r="H699" s="17">
        <v>459.54</v>
      </c>
      <c r="I699" s="23">
        <v>15</v>
      </c>
      <c r="J699" s="27">
        <v>0</v>
      </c>
      <c r="K699" s="19">
        <f>G699*J699</f>
        <v>0</v>
      </c>
      <c r="L699" s="19"/>
      <c r="M699" s="37"/>
      <c r="N699" t="s">
        <v>35</v>
      </c>
      <c r="O699" t="s">
        <v>36</v>
      </c>
    </row>
    <row r="700" spans="1:15" ht="21" customHeight="1" x14ac:dyDescent="0.2">
      <c r="A700" s="2" t="s">
        <v>694</v>
      </c>
      <c r="B700" s="2" t="s">
        <v>695</v>
      </c>
      <c r="C700" s="2" t="s">
        <v>669</v>
      </c>
      <c r="D700" s="2" t="s">
        <v>58</v>
      </c>
      <c r="F700" s="30" t="s">
        <v>700</v>
      </c>
      <c r="G700" s="24">
        <v>390.54</v>
      </c>
      <c r="H700" s="17">
        <v>459.54</v>
      </c>
      <c r="I700" s="23">
        <v>15</v>
      </c>
      <c r="J700" s="27">
        <v>0</v>
      </c>
      <c r="K700" s="19">
        <f>G700*J700</f>
        <v>0</v>
      </c>
      <c r="L700" s="19"/>
      <c r="M700" s="37"/>
      <c r="N700" t="s">
        <v>35</v>
      </c>
      <c r="O700" t="s">
        <v>36</v>
      </c>
    </row>
    <row r="701" spans="1:15" ht="21" customHeight="1" x14ac:dyDescent="0.2">
      <c r="A701" s="2" t="s">
        <v>694</v>
      </c>
      <c r="B701" s="2" t="s">
        <v>695</v>
      </c>
      <c r="C701" s="2" t="s">
        <v>669</v>
      </c>
      <c r="D701" s="2" t="s">
        <v>60</v>
      </c>
      <c r="F701" s="30" t="s">
        <v>701</v>
      </c>
      <c r="G701" s="24">
        <v>390.54</v>
      </c>
      <c r="H701" s="17">
        <v>459.54</v>
      </c>
      <c r="I701" s="23">
        <v>15</v>
      </c>
      <c r="J701" s="27">
        <v>0</v>
      </c>
      <c r="K701" s="19">
        <f>G701*J701</f>
        <v>0</v>
      </c>
      <c r="L701" s="19"/>
      <c r="M701" s="37"/>
      <c r="N701" t="s">
        <v>35</v>
      </c>
      <c r="O701" t="s">
        <v>36</v>
      </c>
    </row>
    <row r="702" spans="1:15" ht="10.5" customHeight="1" x14ac:dyDescent="0.2">
      <c r="A702" s="2">
        <v>1</v>
      </c>
      <c r="B702" s="2"/>
      <c r="C702" s="2"/>
      <c r="D702" s="2"/>
      <c r="E702" s="2"/>
      <c r="F702" s="2"/>
      <c r="G702" s="19"/>
      <c r="H702" s="19"/>
      <c r="I702" s="19"/>
      <c r="J702" s="19"/>
      <c r="K702" s="19"/>
      <c r="L702" s="19"/>
      <c r="M702" s="37"/>
      <c r="O702" t="s">
        <v>36</v>
      </c>
    </row>
    <row r="703" spans="1:15" ht="10.5" customHeight="1" x14ac:dyDescent="0.2">
      <c r="A703" s="2">
        <v>1</v>
      </c>
      <c r="B703" s="2"/>
      <c r="C703" s="2"/>
      <c r="D703" s="2"/>
      <c r="E703" s="2"/>
      <c r="F703" s="2"/>
      <c r="G703" s="19"/>
      <c r="H703" s="19"/>
      <c r="I703" s="19"/>
      <c r="J703" s="19"/>
      <c r="K703" s="19"/>
      <c r="L703" s="19"/>
      <c r="M703" s="37"/>
      <c r="O703" t="s">
        <v>36</v>
      </c>
    </row>
    <row r="704" spans="1:15" ht="10.5" customHeight="1" x14ac:dyDescent="0.2">
      <c r="A704" s="2">
        <v>1</v>
      </c>
      <c r="B704" s="2"/>
      <c r="C704" s="2"/>
      <c r="D704" s="2"/>
      <c r="E704" s="2"/>
      <c r="F704" s="2"/>
      <c r="G704" s="19"/>
      <c r="H704" s="19"/>
      <c r="I704" s="19"/>
      <c r="J704" s="19"/>
      <c r="K704" s="19"/>
      <c r="L704" s="19"/>
      <c r="M704" s="37"/>
      <c r="O704" t="s">
        <v>36</v>
      </c>
    </row>
    <row r="705" spans="1:15" ht="10.5" customHeight="1" x14ac:dyDescent="0.2">
      <c r="A705" s="2">
        <v>1</v>
      </c>
      <c r="B705" s="2"/>
      <c r="C705" s="2"/>
      <c r="D705" s="2"/>
      <c r="E705" s="2"/>
      <c r="F705" s="2"/>
      <c r="G705" s="19"/>
      <c r="H705" s="19"/>
      <c r="I705" s="19"/>
      <c r="J705" s="19"/>
      <c r="K705" s="19"/>
      <c r="L705" s="19"/>
      <c r="M705" s="37"/>
      <c r="O705" t="s">
        <v>36</v>
      </c>
    </row>
    <row r="706" spans="1:15" ht="11.25" customHeight="1" x14ac:dyDescent="0.2">
      <c r="A706" s="2">
        <v>1</v>
      </c>
      <c r="B706" s="2"/>
      <c r="C706" s="2"/>
      <c r="D706" s="2"/>
      <c r="F706" s="13" t="s">
        <v>702</v>
      </c>
      <c r="G706" s="26">
        <f>G707</f>
        <v>830.76</v>
      </c>
      <c r="H706" s="26">
        <f>H707</f>
        <v>1037.76</v>
      </c>
      <c r="I706" s="29">
        <f>I707</f>
        <v>20</v>
      </c>
      <c r="J706" s="14">
        <f>SUM(J707:J715)</f>
        <v>0</v>
      </c>
      <c r="K706" s="14">
        <f>SUM(K707:K715)</f>
        <v>0</v>
      </c>
      <c r="L706" s="14"/>
      <c r="M706" s="14"/>
      <c r="N706" t="s">
        <v>27</v>
      </c>
      <c r="O706" t="s">
        <v>28</v>
      </c>
    </row>
    <row r="707" spans="1:15" ht="11.25" customHeight="1" x14ac:dyDescent="0.2">
      <c r="A707" s="2" t="s">
        <v>703</v>
      </c>
      <c r="B707" s="2" t="s">
        <v>704</v>
      </c>
      <c r="C707" s="2" t="s">
        <v>365</v>
      </c>
      <c r="D707" s="2" t="s">
        <v>52</v>
      </c>
      <c r="F707" s="30" t="s">
        <v>705</v>
      </c>
      <c r="G707" s="24">
        <v>830.76</v>
      </c>
      <c r="H707" s="17">
        <v>1037.76</v>
      </c>
      <c r="I707" s="23">
        <v>20</v>
      </c>
      <c r="J707" s="27">
        <v>0</v>
      </c>
      <c r="K707" s="19">
        <f>G707*J707</f>
        <v>0</v>
      </c>
      <c r="L707" s="19"/>
      <c r="M707" s="37" t="s">
        <v>706</v>
      </c>
      <c r="N707" t="s">
        <v>35</v>
      </c>
      <c r="O707" t="s">
        <v>36</v>
      </c>
    </row>
    <row r="708" spans="1:15" ht="11.25" customHeight="1" x14ac:dyDescent="0.2">
      <c r="A708" s="2" t="s">
        <v>703</v>
      </c>
      <c r="B708" s="2" t="s">
        <v>704</v>
      </c>
      <c r="C708" s="2" t="s">
        <v>365</v>
      </c>
      <c r="D708" s="2" t="s">
        <v>54</v>
      </c>
      <c r="F708" s="30" t="s">
        <v>707</v>
      </c>
      <c r="G708" s="24">
        <v>830.76</v>
      </c>
      <c r="H708" s="17">
        <v>1037.76</v>
      </c>
      <c r="I708" s="23">
        <v>20</v>
      </c>
      <c r="J708" s="27">
        <v>0</v>
      </c>
      <c r="K708" s="19">
        <f>G708*J708</f>
        <v>0</v>
      </c>
      <c r="L708" s="19"/>
      <c r="M708" s="37"/>
      <c r="N708" t="s">
        <v>35</v>
      </c>
      <c r="O708" t="s">
        <v>36</v>
      </c>
    </row>
    <row r="709" spans="1:15" ht="11.25" customHeight="1" x14ac:dyDescent="0.2">
      <c r="A709" s="2" t="s">
        <v>703</v>
      </c>
      <c r="B709" s="2" t="s">
        <v>704</v>
      </c>
      <c r="C709" s="2" t="s">
        <v>365</v>
      </c>
      <c r="D709" s="2" t="s">
        <v>56</v>
      </c>
      <c r="F709" s="30" t="s">
        <v>708</v>
      </c>
      <c r="G709" s="24">
        <v>830.76</v>
      </c>
      <c r="H709" s="17">
        <v>1037.76</v>
      </c>
      <c r="I709" s="23">
        <v>20</v>
      </c>
      <c r="J709" s="27">
        <v>0</v>
      </c>
      <c r="K709" s="19">
        <f>G709*J709</f>
        <v>0</v>
      </c>
      <c r="L709" s="19"/>
      <c r="M709" s="37"/>
      <c r="N709" t="s">
        <v>35</v>
      </c>
      <c r="O709" t="s">
        <v>36</v>
      </c>
    </row>
    <row r="710" spans="1:15" ht="11.25" customHeight="1" x14ac:dyDescent="0.2">
      <c r="A710" s="2" t="s">
        <v>703</v>
      </c>
      <c r="B710" s="2" t="s">
        <v>704</v>
      </c>
      <c r="C710" s="2" t="s">
        <v>365</v>
      </c>
      <c r="D710" s="2" t="s">
        <v>58</v>
      </c>
      <c r="F710" s="30" t="s">
        <v>709</v>
      </c>
      <c r="G710" s="24">
        <v>830.76</v>
      </c>
      <c r="H710" s="17">
        <v>1037.76</v>
      </c>
      <c r="I710" s="23">
        <v>20</v>
      </c>
      <c r="J710" s="27">
        <v>0</v>
      </c>
      <c r="K710" s="19">
        <f>G710*J710</f>
        <v>0</v>
      </c>
      <c r="L710" s="19"/>
      <c r="M710" s="37"/>
      <c r="N710" t="s">
        <v>35</v>
      </c>
      <c r="O710" t="s">
        <v>36</v>
      </c>
    </row>
    <row r="711" spans="1:15" ht="11.25" customHeight="1" x14ac:dyDescent="0.2">
      <c r="A711" s="2" t="s">
        <v>703</v>
      </c>
      <c r="B711" s="2" t="s">
        <v>704</v>
      </c>
      <c r="C711" s="2" t="s">
        <v>365</v>
      </c>
      <c r="D711" s="2" t="s">
        <v>60</v>
      </c>
      <c r="F711" s="30" t="s">
        <v>710</v>
      </c>
      <c r="G711" s="24">
        <v>830.76</v>
      </c>
      <c r="H711" s="17">
        <v>1037.76</v>
      </c>
      <c r="I711" s="23">
        <v>20</v>
      </c>
      <c r="J711" s="27">
        <v>0</v>
      </c>
      <c r="K711" s="19">
        <f>G711*J711</f>
        <v>0</v>
      </c>
      <c r="L711" s="19"/>
      <c r="M711" s="37"/>
      <c r="N711" t="s">
        <v>35</v>
      </c>
      <c r="O711" t="s">
        <v>36</v>
      </c>
    </row>
    <row r="712" spans="1:15" ht="10.5" customHeight="1" x14ac:dyDescent="0.2">
      <c r="A712" s="2">
        <v>1</v>
      </c>
      <c r="B712" s="2"/>
      <c r="C712" s="2"/>
      <c r="D712" s="2"/>
      <c r="E712" s="2"/>
      <c r="F712" s="2"/>
      <c r="G712" s="19"/>
      <c r="H712" s="19"/>
      <c r="I712" s="19"/>
      <c r="J712" s="19"/>
      <c r="K712" s="19"/>
      <c r="L712" s="19"/>
      <c r="M712" s="37"/>
      <c r="O712" t="s">
        <v>36</v>
      </c>
    </row>
    <row r="713" spans="1:15" ht="10.5" customHeight="1" x14ac:dyDescent="0.2">
      <c r="A713" s="2">
        <v>1</v>
      </c>
      <c r="B713" s="2"/>
      <c r="C713" s="2"/>
      <c r="D713" s="2"/>
      <c r="E713" s="2"/>
      <c r="F713" s="2"/>
      <c r="G713" s="19"/>
      <c r="H713" s="19"/>
      <c r="I713" s="19"/>
      <c r="J713" s="19"/>
      <c r="K713" s="19"/>
      <c r="L713" s="19"/>
      <c r="M713" s="37"/>
      <c r="O713" t="s">
        <v>36</v>
      </c>
    </row>
    <row r="714" spans="1:15" ht="10.5" customHeight="1" x14ac:dyDescent="0.2">
      <c r="A714" s="2">
        <v>1</v>
      </c>
      <c r="B714" s="2"/>
      <c r="C714" s="2"/>
      <c r="D714" s="2"/>
      <c r="E714" s="2"/>
      <c r="F714" s="2"/>
      <c r="G714" s="19"/>
      <c r="H714" s="19"/>
      <c r="I714" s="19"/>
      <c r="J714" s="19"/>
      <c r="K714" s="19"/>
      <c r="L714" s="19"/>
      <c r="M714" s="37"/>
      <c r="O714" t="s">
        <v>36</v>
      </c>
    </row>
    <row r="715" spans="1:15" ht="10.5" customHeight="1" x14ac:dyDescent="0.2">
      <c r="A715" s="2">
        <v>1</v>
      </c>
      <c r="B715" s="2"/>
      <c r="C715" s="2"/>
      <c r="D715" s="2"/>
      <c r="E715" s="2"/>
      <c r="F715" s="2"/>
      <c r="G715" s="19"/>
      <c r="H715" s="19"/>
      <c r="I715" s="19"/>
      <c r="J715" s="19"/>
      <c r="K715" s="19"/>
      <c r="L715" s="19"/>
      <c r="M715" s="37"/>
      <c r="O715" t="s">
        <v>36</v>
      </c>
    </row>
    <row r="716" spans="1:15" ht="14.25" customHeight="1" x14ac:dyDescent="0.25">
      <c r="A716" s="2">
        <v>1</v>
      </c>
      <c r="B716" s="2"/>
      <c r="C716" s="2"/>
      <c r="D716" s="2"/>
      <c r="F716" s="10" t="s">
        <v>23</v>
      </c>
      <c r="G716" s="11"/>
      <c r="H716" s="12"/>
      <c r="I716" s="12"/>
      <c r="J716" s="12">
        <f>SUMIF(N717:N726,"=7",J717:J726)</f>
        <v>0</v>
      </c>
      <c r="K716" s="12">
        <f>SUMIF(N717:N726,"=7",K717:K726)</f>
        <v>0</v>
      </c>
      <c r="L716" s="12"/>
      <c r="M716" s="12"/>
      <c r="N716" t="s">
        <v>24</v>
      </c>
      <c r="O716" t="s">
        <v>225</v>
      </c>
    </row>
    <row r="717" spans="1:15" ht="22.5" customHeight="1" x14ac:dyDescent="0.2">
      <c r="A717" s="2">
        <v>1</v>
      </c>
      <c r="B717" s="2"/>
      <c r="C717" s="2"/>
      <c r="D717" s="2"/>
      <c r="F717" s="13" t="s">
        <v>711</v>
      </c>
      <c r="G717" s="26">
        <f>G718</f>
        <v>429.18</v>
      </c>
      <c r="H717" s="26">
        <f>H718</f>
        <v>429.18</v>
      </c>
      <c r="I717" s="14">
        <f>I718</f>
        <v>0</v>
      </c>
      <c r="J717" s="14">
        <f>SUM(J718:J726)</f>
        <v>0</v>
      </c>
      <c r="K717" s="14">
        <f>SUM(K718:K726)</f>
        <v>0</v>
      </c>
      <c r="L717" s="14"/>
      <c r="M717" s="14"/>
      <c r="N717" t="s">
        <v>27</v>
      </c>
      <c r="O717" t="s">
        <v>28</v>
      </c>
    </row>
    <row r="718" spans="1:15" ht="11.25" customHeight="1" x14ac:dyDescent="0.2">
      <c r="A718" s="2" t="s">
        <v>712</v>
      </c>
      <c r="B718" s="2" t="s">
        <v>713</v>
      </c>
      <c r="C718" s="2" t="s">
        <v>504</v>
      </c>
      <c r="D718" s="2" t="s">
        <v>52</v>
      </c>
      <c r="F718" s="30" t="s">
        <v>714</v>
      </c>
      <c r="G718" s="16">
        <v>429.18</v>
      </c>
      <c r="H718" s="17">
        <v>429.18</v>
      </c>
      <c r="I718" s="18"/>
      <c r="J718" s="27">
        <v>0</v>
      </c>
      <c r="K718" s="19">
        <f t="shared" ref="K718:K725" si="36">G718*J718</f>
        <v>0</v>
      </c>
      <c r="L718" s="19"/>
      <c r="M718" s="37" t="s">
        <v>715</v>
      </c>
      <c r="N718" t="s">
        <v>35</v>
      </c>
      <c r="O718" t="s">
        <v>36</v>
      </c>
    </row>
    <row r="719" spans="1:15" ht="11.25" customHeight="1" x14ac:dyDescent="0.2">
      <c r="A719" s="2" t="s">
        <v>712</v>
      </c>
      <c r="B719" s="2" t="s">
        <v>713</v>
      </c>
      <c r="C719" s="2" t="s">
        <v>504</v>
      </c>
      <c r="D719" s="2" t="s">
        <v>54</v>
      </c>
      <c r="F719" s="30" t="s">
        <v>716</v>
      </c>
      <c r="G719" s="16">
        <v>429.18</v>
      </c>
      <c r="H719" s="17">
        <v>429.18</v>
      </c>
      <c r="I719" s="18"/>
      <c r="J719" s="27">
        <v>0</v>
      </c>
      <c r="K719" s="19">
        <f t="shared" si="36"/>
        <v>0</v>
      </c>
      <c r="L719" s="19"/>
      <c r="M719" s="37"/>
      <c r="N719" t="s">
        <v>35</v>
      </c>
      <c r="O719" t="s">
        <v>36</v>
      </c>
    </row>
    <row r="720" spans="1:15" ht="11.25" customHeight="1" x14ac:dyDescent="0.2">
      <c r="A720" s="2" t="s">
        <v>712</v>
      </c>
      <c r="B720" s="2" t="s">
        <v>713</v>
      </c>
      <c r="C720" s="2" t="s">
        <v>717</v>
      </c>
      <c r="D720" s="2" t="s">
        <v>54</v>
      </c>
      <c r="F720" s="30" t="s">
        <v>718</v>
      </c>
      <c r="G720" s="16">
        <v>429.18</v>
      </c>
      <c r="H720" s="17">
        <v>429.18</v>
      </c>
      <c r="I720" s="18"/>
      <c r="J720" s="27">
        <v>0</v>
      </c>
      <c r="K720" s="19">
        <f t="shared" si="36"/>
        <v>0</v>
      </c>
      <c r="L720" s="19"/>
      <c r="M720" s="37"/>
      <c r="N720" t="s">
        <v>35</v>
      </c>
      <c r="O720" t="s">
        <v>36</v>
      </c>
    </row>
    <row r="721" spans="1:15" ht="11.25" customHeight="1" x14ac:dyDescent="0.2">
      <c r="A721" s="2" t="s">
        <v>712</v>
      </c>
      <c r="B721" s="2" t="s">
        <v>713</v>
      </c>
      <c r="C721" s="2" t="s">
        <v>504</v>
      </c>
      <c r="D721" s="2" t="s">
        <v>56</v>
      </c>
      <c r="F721" s="30" t="s">
        <v>719</v>
      </c>
      <c r="G721" s="16">
        <v>429.18</v>
      </c>
      <c r="H721" s="17">
        <v>429.18</v>
      </c>
      <c r="I721" s="18"/>
      <c r="J721" s="27">
        <v>0</v>
      </c>
      <c r="K721" s="19">
        <f t="shared" si="36"/>
        <v>0</v>
      </c>
      <c r="L721" s="19"/>
      <c r="M721" s="37"/>
      <c r="N721" t="s">
        <v>35</v>
      </c>
      <c r="O721" t="s">
        <v>36</v>
      </c>
    </row>
    <row r="722" spans="1:15" ht="11.25" customHeight="1" x14ac:dyDescent="0.2">
      <c r="A722" s="2" t="s">
        <v>712</v>
      </c>
      <c r="B722" s="2" t="s">
        <v>713</v>
      </c>
      <c r="C722" s="2" t="s">
        <v>717</v>
      </c>
      <c r="D722" s="2" t="s">
        <v>56</v>
      </c>
      <c r="F722" s="30" t="s">
        <v>720</v>
      </c>
      <c r="G722" s="16">
        <v>429.18</v>
      </c>
      <c r="H722" s="17">
        <v>429.18</v>
      </c>
      <c r="I722" s="18"/>
      <c r="J722" s="27">
        <v>0</v>
      </c>
      <c r="K722" s="19">
        <f t="shared" si="36"/>
        <v>0</v>
      </c>
      <c r="L722" s="19"/>
      <c r="M722" s="37"/>
      <c r="N722" t="s">
        <v>35</v>
      </c>
      <c r="O722" t="s">
        <v>36</v>
      </c>
    </row>
    <row r="723" spans="1:15" ht="11.25" customHeight="1" x14ac:dyDescent="0.2">
      <c r="A723" s="2" t="s">
        <v>712</v>
      </c>
      <c r="B723" s="2" t="s">
        <v>713</v>
      </c>
      <c r="C723" s="2" t="s">
        <v>504</v>
      </c>
      <c r="D723" s="2" t="s">
        <v>58</v>
      </c>
      <c r="F723" s="30" t="s">
        <v>721</v>
      </c>
      <c r="G723" s="16">
        <v>429.18</v>
      </c>
      <c r="H723" s="17">
        <v>429.18</v>
      </c>
      <c r="I723" s="18"/>
      <c r="J723" s="27">
        <v>0</v>
      </c>
      <c r="K723" s="19">
        <f t="shared" si="36"/>
        <v>0</v>
      </c>
      <c r="L723" s="19"/>
      <c r="M723" s="37"/>
      <c r="N723" t="s">
        <v>35</v>
      </c>
      <c r="O723" t="s">
        <v>36</v>
      </c>
    </row>
    <row r="724" spans="1:15" ht="11.25" customHeight="1" x14ac:dyDescent="0.2">
      <c r="A724" s="2" t="s">
        <v>712</v>
      </c>
      <c r="B724" s="2" t="s">
        <v>713</v>
      </c>
      <c r="C724" s="2" t="s">
        <v>717</v>
      </c>
      <c r="D724" s="2" t="s">
        <v>58</v>
      </c>
      <c r="F724" s="30" t="s">
        <v>722</v>
      </c>
      <c r="G724" s="16">
        <v>429.18</v>
      </c>
      <c r="H724" s="17">
        <v>429.18</v>
      </c>
      <c r="I724" s="18"/>
      <c r="J724" s="27">
        <v>0</v>
      </c>
      <c r="K724" s="19">
        <f t="shared" si="36"/>
        <v>0</v>
      </c>
      <c r="L724" s="19"/>
      <c r="M724" s="37"/>
      <c r="N724" t="s">
        <v>35</v>
      </c>
      <c r="O724" t="s">
        <v>36</v>
      </c>
    </row>
    <row r="725" spans="1:15" ht="11.25" customHeight="1" x14ac:dyDescent="0.2">
      <c r="A725" s="2" t="s">
        <v>712</v>
      </c>
      <c r="B725" s="2" t="s">
        <v>713</v>
      </c>
      <c r="C725" s="2" t="s">
        <v>504</v>
      </c>
      <c r="D725" s="2" t="s">
        <v>60</v>
      </c>
      <c r="F725" s="30" t="s">
        <v>723</v>
      </c>
      <c r="G725" s="16">
        <v>429.18</v>
      </c>
      <c r="H725" s="17">
        <v>429.18</v>
      </c>
      <c r="I725" s="18"/>
      <c r="J725" s="27">
        <v>0</v>
      </c>
      <c r="K725" s="19">
        <f t="shared" si="36"/>
        <v>0</v>
      </c>
      <c r="L725" s="19"/>
      <c r="M725" s="37"/>
      <c r="N725" t="s">
        <v>35</v>
      </c>
      <c r="O725" t="s">
        <v>36</v>
      </c>
    </row>
    <row r="726" spans="1:15" ht="10.5" customHeight="1" x14ac:dyDescent="0.2">
      <c r="A726" s="2">
        <v>1</v>
      </c>
      <c r="B726" s="2"/>
      <c r="C726" s="2"/>
      <c r="D726" s="2"/>
      <c r="E726" s="2"/>
      <c r="F726" s="2"/>
      <c r="G726" s="19"/>
      <c r="H726" s="19"/>
      <c r="I726" s="19"/>
      <c r="J726" s="19"/>
      <c r="K726" s="19"/>
      <c r="L726" s="19"/>
      <c r="M726" s="37"/>
      <c r="O726" t="s">
        <v>36</v>
      </c>
    </row>
    <row r="727" spans="1:15" ht="14.25" customHeight="1" x14ac:dyDescent="0.25">
      <c r="A727" s="2">
        <v>1</v>
      </c>
      <c r="B727" s="2"/>
      <c r="C727" s="2"/>
      <c r="D727" s="2"/>
      <c r="F727" s="10" t="s">
        <v>78</v>
      </c>
      <c r="G727" s="11"/>
      <c r="H727" s="12"/>
      <c r="I727" s="12"/>
      <c r="J727" s="12">
        <f>SUMIF(N728:N760,"=6",J728:J760)</f>
        <v>0</v>
      </c>
      <c r="K727" s="12">
        <f>SUMIF(N728:N760,"=6",K728:K760)</f>
        <v>0</v>
      </c>
      <c r="L727" s="12"/>
      <c r="M727" s="12"/>
      <c r="N727" t="s">
        <v>21</v>
      </c>
      <c r="O727" t="s">
        <v>724</v>
      </c>
    </row>
    <row r="728" spans="1:15" ht="14.25" customHeight="1" x14ac:dyDescent="0.25">
      <c r="A728" s="2">
        <v>1</v>
      </c>
      <c r="B728" s="2"/>
      <c r="C728" s="2"/>
      <c r="D728" s="2"/>
      <c r="F728" s="10" t="s">
        <v>439</v>
      </c>
      <c r="G728" s="11"/>
      <c r="H728" s="12"/>
      <c r="I728" s="12"/>
      <c r="J728" s="12">
        <f>SUMIF(N729:N759,"=7",J729:J759)</f>
        <v>0</v>
      </c>
      <c r="K728" s="12">
        <f>SUMIF(N729:N759,"=7",K729:K759)</f>
        <v>0</v>
      </c>
      <c r="L728" s="12"/>
      <c r="M728" s="12"/>
      <c r="N728" t="s">
        <v>24</v>
      </c>
      <c r="O728" t="s">
        <v>139</v>
      </c>
    </row>
    <row r="729" spans="1:15" ht="22.5" customHeight="1" x14ac:dyDescent="0.2">
      <c r="A729" s="2">
        <v>1</v>
      </c>
      <c r="B729" s="2"/>
      <c r="C729" s="2"/>
      <c r="D729" s="2"/>
      <c r="F729" s="13" t="s">
        <v>725</v>
      </c>
      <c r="G729" s="26">
        <f>G730</f>
        <v>534.05999999999995</v>
      </c>
      <c r="H729" s="26">
        <f>H730</f>
        <v>667.92</v>
      </c>
      <c r="I729" s="29">
        <f>I730</f>
        <v>20</v>
      </c>
      <c r="J729" s="14">
        <f>SUM(J730:J739)</f>
        <v>0</v>
      </c>
      <c r="K729" s="14">
        <f>SUM(K730:K739)</f>
        <v>0</v>
      </c>
      <c r="L729" s="14"/>
      <c r="M729" s="14"/>
      <c r="N729" t="s">
        <v>27</v>
      </c>
      <c r="O729" t="s">
        <v>63</v>
      </c>
    </row>
    <row r="730" spans="1:15" ht="11.25" customHeight="1" x14ac:dyDescent="0.2">
      <c r="A730" s="2" t="s">
        <v>726</v>
      </c>
      <c r="B730" s="2" t="s">
        <v>727</v>
      </c>
      <c r="C730" s="2" t="s">
        <v>365</v>
      </c>
      <c r="D730" s="2" t="s">
        <v>83</v>
      </c>
      <c r="F730" s="30" t="s">
        <v>728</v>
      </c>
      <c r="G730" s="24">
        <v>534.05999999999995</v>
      </c>
      <c r="H730" s="17">
        <v>667.92</v>
      </c>
      <c r="I730" s="23">
        <v>20</v>
      </c>
      <c r="J730" s="27">
        <v>0</v>
      </c>
      <c r="K730" s="19">
        <f t="shared" ref="K730:K739" si="37">G730*J730</f>
        <v>0</v>
      </c>
      <c r="L730" s="19"/>
      <c r="M730" s="37" t="s">
        <v>729</v>
      </c>
      <c r="N730" t="s">
        <v>35</v>
      </c>
      <c r="O730" t="s">
        <v>36</v>
      </c>
    </row>
    <row r="731" spans="1:15" ht="11.25" customHeight="1" x14ac:dyDescent="0.2">
      <c r="A731" s="2" t="s">
        <v>726</v>
      </c>
      <c r="B731" s="2" t="s">
        <v>727</v>
      </c>
      <c r="C731" s="2" t="s">
        <v>717</v>
      </c>
      <c r="D731" s="2" t="s">
        <v>83</v>
      </c>
      <c r="F731" s="30" t="s">
        <v>730</v>
      </c>
      <c r="G731" s="24">
        <v>534.05999999999995</v>
      </c>
      <c r="H731" s="17">
        <v>667.92</v>
      </c>
      <c r="I731" s="23">
        <v>20</v>
      </c>
      <c r="J731" s="27">
        <v>0</v>
      </c>
      <c r="K731" s="19">
        <f t="shared" si="37"/>
        <v>0</v>
      </c>
      <c r="L731" s="19"/>
      <c r="M731" s="37"/>
      <c r="N731" t="s">
        <v>35</v>
      </c>
      <c r="O731" t="s">
        <v>36</v>
      </c>
    </row>
    <row r="732" spans="1:15" ht="11.25" customHeight="1" x14ac:dyDescent="0.2">
      <c r="A732" s="2" t="s">
        <v>726</v>
      </c>
      <c r="B732" s="2" t="s">
        <v>727</v>
      </c>
      <c r="C732" s="2" t="s">
        <v>365</v>
      </c>
      <c r="D732" s="2" t="s">
        <v>85</v>
      </c>
      <c r="F732" s="30" t="s">
        <v>731</v>
      </c>
      <c r="G732" s="24">
        <v>534.05999999999995</v>
      </c>
      <c r="H732" s="17">
        <v>667.92</v>
      </c>
      <c r="I732" s="23">
        <v>20</v>
      </c>
      <c r="J732" s="27">
        <v>0</v>
      </c>
      <c r="K732" s="19">
        <f t="shared" si="37"/>
        <v>0</v>
      </c>
      <c r="L732" s="19"/>
      <c r="M732" s="37"/>
      <c r="N732" t="s">
        <v>35</v>
      </c>
      <c r="O732" t="s">
        <v>36</v>
      </c>
    </row>
    <row r="733" spans="1:15" ht="11.25" customHeight="1" x14ac:dyDescent="0.2">
      <c r="A733" s="2" t="s">
        <v>726</v>
      </c>
      <c r="B733" s="2" t="s">
        <v>727</v>
      </c>
      <c r="C733" s="2" t="s">
        <v>717</v>
      </c>
      <c r="D733" s="2" t="s">
        <v>85</v>
      </c>
      <c r="F733" s="30" t="s">
        <v>732</v>
      </c>
      <c r="G733" s="24">
        <v>534.05999999999995</v>
      </c>
      <c r="H733" s="17">
        <v>667.92</v>
      </c>
      <c r="I733" s="23">
        <v>20</v>
      </c>
      <c r="J733" s="27">
        <v>0</v>
      </c>
      <c r="K733" s="19">
        <f t="shared" si="37"/>
        <v>0</v>
      </c>
      <c r="L733" s="19"/>
      <c r="M733" s="37"/>
      <c r="N733" t="s">
        <v>35</v>
      </c>
      <c r="O733" t="s">
        <v>36</v>
      </c>
    </row>
    <row r="734" spans="1:15" ht="11.25" customHeight="1" x14ac:dyDescent="0.2">
      <c r="A734" s="2" t="s">
        <v>726</v>
      </c>
      <c r="B734" s="2" t="s">
        <v>727</v>
      </c>
      <c r="C734" s="2" t="s">
        <v>365</v>
      </c>
      <c r="D734" s="2" t="s">
        <v>87</v>
      </c>
      <c r="F734" s="30" t="s">
        <v>733</v>
      </c>
      <c r="G734" s="24">
        <v>534.05999999999995</v>
      </c>
      <c r="H734" s="17">
        <v>667.92</v>
      </c>
      <c r="I734" s="23">
        <v>20</v>
      </c>
      <c r="J734" s="27">
        <v>0</v>
      </c>
      <c r="K734" s="19">
        <f t="shared" si="37"/>
        <v>0</v>
      </c>
      <c r="L734" s="19"/>
      <c r="M734" s="37"/>
      <c r="N734" t="s">
        <v>35</v>
      </c>
      <c r="O734" t="s">
        <v>36</v>
      </c>
    </row>
    <row r="735" spans="1:15" ht="11.25" customHeight="1" x14ac:dyDescent="0.2">
      <c r="A735" s="2" t="s">
        <v>726</v>
      </c>
      <c r="B735" s="2" t="s">
        <v>727</v>
      </c>
      <c r="C735" s="2" t="s">
        <v>717</v>
      </c>
      <c r="D735" s="2" t="s">
        <v>87</v>
      </c>
      <c r="F735" s="30" t="s">
        <v>734</v>
      </c>
      <c r="G735" s="24">
        <v>534.05999999999995</v>
      </c>
      <c r="H735" s="17">
        <v>667.92</v>
      </c>
      <c r="I735" s="23">
        <v>20</v>
      </c>
      <c r="J735" s="27">
        <v>0</v>
      </c>
      <c r="K735" s="19">
        <f t="shared" si="37"/>
        <v>0</v>
      </c>
      <c r="L735" s="19"/>
      <c r="M735" s="37"/>
      <c r="N735" t="s">
        <v>35</v>
      </c>
      <c r="O735" t="s">
        <v>36</v>
      </c>
    </row>
    <row r="736" spans="1:15" ht="11.25" customHeight="1" x14ac:dyDescent="0.2">
      <c r="A736" s="2" t="s">
        <v>726</v>
      </c>
      <c r="B736" s="2" t="s">
        <v>727</v>
      </c>
      <c r="C736" s="2" t="s">
        <v>365</v>
      </c>
      <c r="D736" s="2" t="s">
        <v>89</v>
      </c>
      <c r="F736" s="30" t="s">
        <v>735</v>
      </c>
      <c r="G736" s="24">
        <v>534.05999999999995</v>
      </c>
      <c r="H736" s="17">
        <v>667.92</v>
      </c>
      <c r="I736" s="23">
        <v>20</v>
      </c>
      <c r="J736" s="27">
        <v>0</v>
      </c>
      <c r="K736" s="19">
        <f t="shared" si="37"/>
        <v>0</v>
      </c>
      <c r="L736" s="19"/>
      <c r="M736" s="37"/>
      <c r="N736" t="s">
        <v>35</v>
      </c>
      <c r="O736" t="s">
        <v>36</v>
      </c>
    </row>
    <row r="737" spans="1:15" ht="11.25" customHeight="1" x14ac:dyDescent="0.2">
      <c r="A737" s="2" t="s">
        <v>726</v>
      </c>
      <c r="B737" s="2" t="s">
        <v>727</v>
      </c>
      <c r="C737" s="2" t="s">
        <v>365</v>
      </c>
      <c r="D737" s="2" t="s">
        <v>91</v>
      </c>
      <c r="F737" s="30" t="s">
        <v>736</v>
      </c>
      <c r="G737" s="24">
        <v>534.05999999999995</v>
      </c>
      <c r="H737" s="17">
        <v>667.92</v>
      </c>
      <c r="I737" s="23">
        <v>20</v>
      </c>
      <c r="J737" s="27">
        <v>0</v>
      </c>
      <c r="K737" s="19">
        <f t="shared" si="37"/>
        <v>0</v>
      </c>
      <c r="L737" s="19"/>
      <c r="M737" s="37"/>
      <c r="N737" t="s">
        <v>35</v>
      </c>
      <c r="O737" t="s">
        <v>36</v>
      </c>
    </row>
    <row r="738" spans="1:15" ht="11.25" customHeight="1" x14ac:dyDescent="0.2">
      <c r="A738" s="2" t="s">
        <v>726</v>
      </c>
      <c r="B738" s="2" t="s">
        <v>727</v>
      </c>
      <c r="C738" s="2" t="s">
        <v>717</v>
      </c>
      <c r="D738" s="2" t="s">
        <v>91</v>
      </c>
      <c r="F738" s="30" t="s">
        <v>737</v>
      </c>
      <c r="G738" s="24">
        <v>534.05999999999995</v>
      </c>
      <c r="H738" s="17">
        <v>667.92</v>
      </c>
      <c r="I738" s="23">
        <v>20</v>
      </c>
      <c r="J738" s="27">
        <v>0</v>
      </c>
      <c r="K738" s="19">
        <f t="shared" si="37"/>
        <v>0</v>
      </c>
      <c r="L738" s="19"/>
      <c r="M738" s="37"/>
      <c r="N738" t="s">
        <v>35</v>
      </c>
      <c r="O738" t="s">
        <v>36</v>
      </c>
    </row>
    <row r="739" spans="1:15" ht="11.25" customHeight="1" x14ac:dyDescent="0.2">
      <c r="A739" s="2" t="s">
        <v>726</v>
      </c>
      <c r="B739" s="2" t="s">
        <v>727</v>
      </c>
      <c r="C739" s="2" t="s">
        <v>365</v>
      </c>
      <c r="D739" s="2" t="s">
        <v>93</v>
      </c>
      <c r="F739" s="30" t="s">
        <v>738</v>
      </c>
      <c r="G739" s="24">
        <v>534.05999999999995</v>
      </c>
      <c r="H739" s="17">
        <v>667.92</v>
      </c>
      <c r="I739" s="23">
        <v>20</v>
      </c>
      <c r="J739" s="27">
        <v>0</v>
      </c>
      <c r="K739" s="19">
        <f t="shared" si="37"/>
        <v>0</v>
      </c>
      <c r="L739" s="19"/>
      <c r="M739" s="37"/>
      <c r="N739" t="s">
        <v>35</v>
      </c>
      <c r="O739" t="s">
        <v>36</v>
      </c>
    </row>
    <row r="740" spans="1:15" ht="22.5" customHeight="1" x14ac:dyDescent="0.2">
      <c r="A740" s="2">
        <v>1</v>
      </c>
      <c r="B740" s="2"/>
      <c r="C740" s="2"/>
      <c r="D740" s="2"/>
      <c r="F740" s="13" t="s">
        <v>739</v>
      </c>
      <c r="G740" s="26">
        <f>G741</f>
        <v>649.98</v>
      </c>
      <c r="H740" s="26">
        <f>H741</f>
        <v>812.82</v>
      </c>
      <c r="I740" s="29">
        <f>I741</f>
        <v>20</v>
      </c>
      <c r="J740" s="14">
        <f>SUM(J741:J749)</f>
        <v>0</v>
      </c>
      <c r="K740" s="14">
        <f>SUM(K741:K749)</f>
        <v>0</v>
      </c>
      <c r="L740" s="14"/>
      <c r="M740" s="14"/>
      <c r="N740" t="s">
        <v>27</v>
      </c>
      <c r="O740" t="s">
        <v>28</v>
      </c>
    </row>
    <row r="741" spans="1:15" ht="11.25" customHeight="1" x14ac:dyDescent="0.2">
      <c r="A741" s="2" t="s">
        <v>740</v>
      </c>
      <c r="B741" s="2" t="s">
        <v>741</v>
      </c>
      <c r="C741" s="2" t="s">
        <v>409</v>
      </c>
      <c r="D741" s="2" t="s">
        <v>83</v>
      </c>
      <c r="F741" s="30" t="s">
        <v>742</v>
      </c>
      <c r="G741" s="24">
        <v>649.98</v>
      </c>
      <c r="H741" s="17">
        <v>812.82</v>
      </c>
      <c r="I741" s="23">
        <v>20</v>
      </c>
      <c r="J741" s="27">
        <v>0</v>
      </c>
      <c r="K741" s="19">
        <f t="shared" ref="K741:K746" si="38">G741*J741</f>
        <v>0</v>
      </c>
      <c r="L741" s="19"/>
      <c r="M741" s="37" t="s">
        <v>743</v>
      </c>
      <c r="N741" t="s">
        <v>35</v>
      </c>
      <c r="O741" t="s">
        <v>36</v>
      </c>
    </row>
    <row r="742" spans="1:15" ht="11.25" customHeight="1" x14ac:dyDescent="0.2">
      <c r="A742" s="2" t="s">
        <v>740</v>
      </c>
      <c r="B742" s="2" t="s">
        <v>741</v>
      </c>
      <c r="C742" s="2" t="s">
        <v>409</v>
      </c>
      <c r="D742" s="2" t="s">
        <v>85</v>
      </c>
      <c r="F742" s="30" t="s">
        <v>744</v>
      </c>
      <c r="G742" s="24">
        <v>649.98</v>
      </c>
      <c r="H742" s="17">
        <v>812.82</v>
      </c>
      <c r="I742" s="23">
        <v>20</v>
      </c>
      <c r="J742" s="27">
        <v>0</v>
      </c>
      <c r="K742" s="19">
        <f t="shared" si="38"/>
        <v>0</v>
      </c>
      <c r="L742" s="19"/>
      <c r="M742" s="37"/>
      <c r="N742" t="s">
        <v>35</v>
      </c>
      <c r="O742" t="s">
        <v>36</v>
      </c>
    </row>
    <row r="743" spans="1:15" ht="11.25" customHeight="1" x14ac:dyDescent="0.2">
      <c r="A743" s="2" t="s">
        <v>740</v>
      </c>
      <c r="B743" s="2" t="s">
        <v>741</v>
      </c>
      <c r="C743" s="2" t="s">
        <v>409</v>
      </c>
      <c r="D743" s="2" t="s">
        <v>87</v>
      </c>
      <c r="F743" s="30" t="s">
        <v>745</v>
      </c>
      <c r="G743" s="24">
        <v>649.98</v>
      </c>
      <c r="H743" s="17">
        <v>812.82</v>
      </c>
      <c r="I743" s="23">
        <v>20</v>
      </c>
      <c r="J743" s="27">
        <v>0</v>
      </c>
      <c r="K743" s="19">
        <f t="shared" si="38"/>
        <v>0</v>
      </c>
      <c r="L743" s="19"/>
      <c r="M743" s="37"/>
      <c r="N743" t="s">
        <v>35</v>
      </c>
      <c r="O743" t="s">
        <v>36</v>
      </c>
    </row>
    <row r="744" spans="1:15" ht="11.25" customHeight="1" x14ac:dyDescent="0.2">
      <c r="A744" s="2" t="s">
        <v>740</v>
      </c>
      <c r="B744" s="2" t="s">
        <v>741</v>
      </c>
      <c r="C744" s="2" t="s">
        <v>409</v>
      </c>
      <c r="D744" s="2" t="s">
        <v>89</v>
      </c>
      <c r="F744" s="30" t="s">
        <v>746</v>
      </c>
      <c r="G744" s="24">
        <v>649.98</v>
      </c>
      <c r="H744" s="17">
        <v>812.82</v>
      </c>
      <c r="I744" s="23">
        <v>20</v>
      </c>
      <c r="J744" s="27">
        <v>0</v>
      </c>
      <c r="K744" s="19">
        <f t="shared" si="38"/>
        <v>0</v>
      </c>
      <c r="L744" s="19"/>
      <c r="M744" s="37"/>
      <c r="N744" t="s">
        <v>35</v>
      </c>
      <c r="O744" t="s">
        <v>36</v>
      </c>
    </row>
    <row r="745" spans="1:15" ht="11.25" customHeight="1" x14ac:dyDescent="0.2">
      <c r="A745" s="2" t="s">
        <v>740</v>
      </c>
      <c r="B745" s="2" t="s">
        <v>741</v>
      </c>
      <c r="C745" s="2" t="s">
        <v>409</v>
      </c>
      <c r="D745" s="2" t="s">
        <v>91</v>
      </c>
      <c r="F745" s="30" t="s">
        <v>747</v>
      </c>
      <c r="G745" s="24">
        <v>649.98</v>
      </c>
      <c r="H745" s="17">
        <v>812.82</v>
      </c>
      <c r="I745" s="23">
        <v>20</v>
      </c>
      <c r="J745" s="27">
        <v>0</v>
      </c>
      <c r="K745" s="19">
        <f t="shared" si="38"/>
        <v>0</v>
      </c>
      <c r="L745" s="19"/>
      <c r="M745" s="37"/>
      <c r="N745" t="s">
        <v>35</v>
      </c>
      <c r="O745" t="s">
        <v>36</v>
      </c>
    </row>
    <row r="746" spans="1:15" ht="11.25" customHeight="1" x14ac:dyDescent="0.2">
      <c r="A746" s="2" t="s">
        <v>740</v>
      </c>
      <c r="B746" s="2" t="s">
        <v>741</v>
      </c>
      <c r="C746" s="2" t="s">
        <v>409</v>
      </c>
      <c r="D746" s="2" t="s">
        <v>93</v>
      </c>
      <c r="F746" s="30" t="s">
        <v>748</v>
      </c>
      <c r="G746" s="24">
        <v>649.98</v>
      </c>
      <c r="H746" s="17">
        <v>812.82</v>
      </c>
      <c r="I746" s="23">
        <v>20</v>
      </c>
      <c r="J746" s="27">
        <v>0</v>
      </c>
      <c r="K746" s="19">
        <f t="shared" si="38"/>
        <v>0</v>
      </c>
      <c r="L746" s="19"/>
      <c r="M746" s="37"/>
      <c r="N746" t="s">
        <v>35</v>
      </c>
      <c r="O746" t="s">
        <v>36</v>
      </c>
    </row>
    <row r="747" spans="1:15" ht="10.5" customHeight="1" x14ac:dyDescent="0.2">
      <c r="A747" s="2">
        <v>1</v>
      </c>
      <c r="B747" s="2"/>
      <c r="C747" s="2"/>
      <c r="D747" s="2"/>
      <c r="E747" s="2"/>
      <c r="F747" s="2"/>
      <c r="G747" s="19"/>
      <c r="H747" s="19"/>
      <c r="I747" s="19"/>
      <c r="J747" s="19"/>
      <c r="K747" s="19"/>
      <c r="L747" s="19"/>
      <c r="M747" s="37"/>
      <c r="O747" t="s">
        <v>36</v>
      </c>
    </row>
    <row r="748" spans="1:15" ht="10.5" customHeight="1" x14ac:dyDescent="0.2">
      <c r="A748" s="2">
        <v>1</v>
      </c>
      <c r="B748" s="2"/>
      <c r="C748" s="2"/>
      <c r="D748" s="2"/>
      <c r="E748" s="2"/>
      <c r="F748" s="2"/>
      <c r="G748" s="19"/>
      <c r="H748" s="19"/>
      <c r="I748" s="19"/>
      <c r="J748" s="19"/>
      <c r="K748" s="19"/>
      <c r="L748" s="19"/>
      <c r="M748" s="37"/>
      <c r="O748" t="s">
        <v>36</v>
      </c>
    </row>
    <row r="749" spans="1:15" ht="10.5" customHeight="1" x14ac:dyDescent="0.2">
      <c r="A749" s="2">
        <v>1</v>
      </c>
      <c r="B749" s="2"/>
      <c r="C749" s="2"/>
      <c r="D749" s="2"/>
      <c r="E749" s="2"/>
      <c r="F749" s="2"/>
      <c r="G749" s="19"/>
      <c r="H749" s="19"/>
      <c r="I749" s="19"/>
      <c r="J749" s="19"/>
      <c r="K749" s="19"/>
      <c r="L749" s="19"/>
      <c r="M749" s="37"/>
      <c r="O749" t="s">
        <v>36</v>
      </c>
    </row>
    <row r="750" spans="1:15" ht="22.5" customHeight="1" x14ac:dyDescent="0.2">
      <c r="A750" s="2">
        <v>1</v>
      </c>
      <c r="B750" s="2"/>
      <c r="C750" s="2"/>
      <c r="D750" s="2"/>
      <c r="F750" s="13" t="s">
        <v>749</v>
      </c>
      <c r="G750" s="26">
        <f>G751</f>
        <v>632.04</v>
      </c>
      <c r="H750" s="26">
        <f>H751</f>
        <v>790.74</v>
      </c>
      <c r="I750" s="29">
        <f>I751</f>
        <v>20</v>
      </c>
      <c r="J750" s="14">
        <f>SUM(J751:J759)</f>
        <v>0</v>
      </c>
      <c r="K750" s="14">
        <f>SUM(K751:K759)</f>
        <v>0</v>
      </c>
      <c r="L750" s="14"/>
      <c r="M750" s="14"/>
      <c r="N750" t="s">
        <v>27</v>
      </c>
      <c r="O750" t="s">
        <v>28</v>
      </c>
    </row>
    <row r="751" spans="1:15" ht="11.25" customHeight="1" x14ac:dyDescent="0.2">
      <c r="A751" s="2" t="s">
        <v>750</v>
      </c>
      <c r="B751" s="2" t="s">
        <v>751</v>
      </c>
      <c r="C751" s="2" t="s">
        <v>365</v>
      </c>
      <c r="D751" s="2" t="s">
        <v>83</v>
      </c>
      <c r="F751" s="30" t="s">
        <v>752</v>
      </c>
      <c r="G751" s="24">
        <v>632.04</v>
      </c>
      <c r="H751" s="17">
        <v>790.74</v>
      </c>
      <c r="I751" s="23">
        <v>20</v>
      </c>
      <c r="J751" s="27">
        <v>0</v>
      </c>
      <c r="K751" s="19">
        <f t="shared" ref="K751:K756" si="39">G751*J751</f>
        <v>0</v>
      </c>
      <c r="L751" s="19"/>
      <c r="M751" s="37" t="s">
        <v>663</v>
      </c>
      <c r="N751" t="s">
        <v>35</v>
      </c>
      <c r="O751" t="s">
        <v>36</v>
      </c>
    </row>
    <row r="752" spans="1:15" ht="11.25" customHeight="1" x14ac:dyDescent="0.2">
      <c r="A752" s="2" t="s">
        <v>750</v>
      </c>
      <c r="B752" s="2" t="s">
        <v>751</v>
      </c>
      <c r="C752" s="2" t="s">
        <v>365</v>
      </c>
      <c r="D752" s="2" t="s">
        <v>85</v>
      </c>
      <c r="F752" s="30" t="s">
        <v>753</v>
      </c>
      <c r="G752" s="24">
        <v>632.04</v>
      </c>
      <c r="H752" s="17">
        <v>790.74</v>
      </c>
      <c r="I752" s="23">
        <v>20</v>
      </c>
      <c r="J752" s="27">
        <v>0</v>
      </c>
      <c r="K752" s="19">
        <f t="shared" si="39"/>
        <v>0</v>
      </c>
      <c r="L752" s="19"/>
      <c r="M752" s="37"/>
      <c r="N752" t="s">
        <v>35</v>
      </c>
      <c r="O752" t="s">
        <v>36</v>
      </c>
    </row>
    <row r="753" spans="1:15" ht="11.25" customHeight="1" x14ac:dyDescent="0.2">
      <c r="A753" s="2" t="s">
        <v>750</v>
      </c>
      <c r="B753" s="2" t="s">
        <v>751</v>
      </c>
      <c r="C753" s="2" t="s">
        <v>365</v>
      </c>
      <c r="D753" s="2" t="s">
        <v>87</v>
      </c>
      <c r="F753" s="30" t="s">
        <v>754</v>
      </c>
      <c r="G753" s="24">
        <v>632.04</v>
      </c>
      <c r="H753" s="17">
        <v>790.74</v>
      </c>
      <c r="I753" s="23">
        <v>20</v>
      </c>
      <c r="J753" s="27">
        <v>0</v>
      </c>
      <c r="K753" s="19">
        <f t="shared" si="39"/>
        <v>0</v>
      </c>
      <c r="L753" s="19"/>
      <c r="M753" s="37"/>
      <c r="N753" t="s">
        <v>35</v>
      </c>
      <c r="O753" t="s">
        <v>36</v>
      </c>
    </row>
    <row r="754" spans="1:15" ht="11.25" customHeight="1" x14ac:dyDescent="0.2">
      <c r="A754" s="2" t="s">
        <v>750</v>
      </c>
      <c r="B754" s="2" t="s">
        <v>751</v>
      </c>
      <c r="C754" s="2" t="s">
        <v>365</v>
      </c>
      <c r="D754" s="2" t="s">
        <v>89</v>
      </c>
      <c r="F754" s="30" t="s">
        <v>755</v>
      </c>
      <c r="G754" s="24">
        <v>632.04</v>
      </c>
      <c r="H754" s="17">
        <v>790.74</v>
      </c>
      <c r="I754" s="23">
        <v>20</v>
      </c>
      <c r="J754" s="27">
        <v>0</v>
      </c>
      <c r="K754" s="19">
        <f t="shared" si="39"/>
        <v>0</v>
      </c>
      <c r="L754" s="19"/>
      <c r="M754" s="37"/>
      <c r="N754" t="s">
        <v>35</v>
      </c>
      <c r="O754" t="s">
        <v>36</v>
      </c>
    </row>
    <row r="755" spans="1:15" ht="11.25" customHeight="1" x14ac:dyDescent="0.2">
      <c r="A755" s="2" t="s">
        <v>750</v>
      </c>
      <c r="B755" s="2" t="s">
        <v>751</v>
      </c>
      <c r="C755" s="2" t="s">
        <v>365</v>
      </c>
      <c r="D755" s="2" t="s">
        <v>91</v>
      </c>
      <c r="F755" s="30" t="s">
        <v>756</v>
      </c>
      <c r="G755" s="24">
        <v>632.04</v>
      </c>
      <c r="H755" s="17">
        <v>790.74</v>
      </c>
      <c r="I755" s="23">
        <v>20</v>
      </c>
      <c r="J755" s="27">
        <v>0</v>
      </c>
      <c r="K755" s="19">
        <f t="shared" si="39"/>
        <v>0</v>
      </c>
      <c r="L755" s="19"/>
      <c r="M755" s="37"/>
      <c r="N755" t="s">
        <v>35</v>
      </c>
      <c r="O755" t="s">
        <v>36</v>
      </c>
    </row>
    <row r="756" spans="1:15" ht="11.25" customHeight="1" x14ac:dyDescent="0.2">
      <c r="A756" s="2" t="s">
        <v>750</v>
      </c>
      <c r="B756" s="2" t="s">
        <v>751</v>
      </c>
      <c r="C756" s="2" t="s">
        <v>365</v>
      </c>
      <c r="D756" s="2" t="s">
        <v>93</v>
      </c>
      <c r="F756" s="30" t="s">
        <v>757</v>
      </c>
      <c r="G756" s="24">
        <v>632.04</v>
      </c>
      <c r="H756" s="17">
        <v>790.74</v>
      </c>
      <c r="I756" s="23">
        <v>20</v>
      </c>
      <c r="J756" s="27">
        <v>0</v>
      </c>
      <c r="K756" s="19">
        <f t="shared" si="39"/>
        <v>0</v>
      </c>
      <c r="L756" s="19"/>
      <c r="M756" s="37"/>
      <c r="N756" t="s">
        <v>35</v>
      </c>
      <c r="O756" t="s">
        <v>36</v>
      </c>
    </row>
    <row r="757" spans="1:15" ht="10.5" customHeight="1" x14ac:dyDescent="0.2">
      <c r="A757" s="2">
        <v>1</v>
      </c>
      <c r="B757" s="2"/>
      <c r="C757" s="2"/>
      <c r="D757" s="2"/>
      <c r="E757" s="2"/>
      <c r="F757" s="2"/>
      <c r="G757" s="19"/>
      <c r="H757" s="19"/>
      <c r="I757" s="19"/>
      <c r="J757" s="19"/>
      <c r="K757" s="19"/>
      <c r="L757" s="19"/>
      <c r="M757" s="37"/>
      <c r="O757" t="s">
        <v>36</v>
      </c>
    </row>
    <row r="758" spans="1:15" ht="10.5" customHeight="1" x14ac:dyDescent="0.2">
      <c r="A758" s="2">
        <v>1</v>
      </c>
      <c r="B758" s="2"/>
      <c r="C758" s="2"/>
      <c r="D758" s="2"/>
      <c r="E758" s="2"/>
      <c r="F758" s="2"/>
      <c r="G758" s="19"/>
      <c r="H758" s="19"/>
      <c r="I758" s="19"/>
      <c r="J758" s="19"/>
      <c r="K758" s="19"/>
      <c r="L758" s="19"/>
      <c r="M758" s="37"/>
      <c r="O758" t="s">
        <v>36</v>
      </c>
    </row>
    <row r="759" spans="1:15" ht="10.5" customHeight="1" x14ac:dyDescent="0.2">
      <c r="A759" s="2">
        <v>1</v>
      </c>
      <c r="B759" s="2"/>
      <c r="C759" s="2"/>
      <c r="D759" s="2"/>
      <c r="E759" s="2"/>
      <c r="F759" s="2"/>
      <c r="G759" s="19"/>
      <c r="H759" s="19"/>
      <c r="I759" s="19"/>
      <c r="J759" s="19"/>
      <c r="K759" s="19"/>
      <c r="L759" s="19"/>
      <c r="M759" s="37"/>
      <c r="O759" t="s">
        <v>36</v>
      </c>
    </row>
    <row r="760" spans="1:15" ht="14.25" customHeight="1" x14ac:dyDescent="0.25">
      <c r="A760" s="2">
        <v>1</v>
      </c>
      <c r="B760" s="2"/>
      <c r="C760" s="2"/>
      <c r="D760" s="2"/>
      <c r="F760" s="10" t="s">
        <v>23</v>
      </c>
      <c r="G760" s="11"/>
      <c r="H760" s="12"/>
      <c r="I760" s="12"/>
      <c r="J760" s="12">
        <f>SUMIF(N761:N773,"=7",J761:J773)</f>
        <v>0</v>
      </c>
      <c r="K760" s="12">
        <f>SUMIF(N761:N773,"=7",K761:K773)</f>
        <v>0</v>
      </c>
      <c r="L760" s="12"/>
      <c r="M760" s="12"/>
      <c r="N760" t="s">
        <v>24</v>
      </c>
      <c r="O760" t="s">
        <v>440</v>
      </c>
    </row>
    <row r="761" spans="1:15" ht="22.5" customHeight="1" x14ac:dyDescent="0.2">
      <c r="A761" s="2">
        <v>1</v>
      </c>
      <c r="B761" s="2"/>
      <c r="C761" s="2"/>
      <c r="D761" s="2"/>
      <c r="F761" s="13" t="s">
        <v>758</v>
      </c>
      <c r="G761" s="28">
        <f>G762</f>
        <v>538.20000000000005</v>
      </c>
      <c r="H761" s="28">
        <f>H762</f>
        <v>538.20000000000005</v>
      </c>
      <c r="I761" s="14">
        <f>I762</f>
        <v>0</v>
      </c>
      <c r="J761" s="14">
        <f>SUM(J762:J773)</f>
        <v>0</v>
      </c>
      <c r="K761" s="14">
        <f>SUM(K762:K773)</f>
        <v>0</v>
      </c>
      <c r="L761" s="14"/>
      <c r="M761" s="14"/>
      <c r="N761" t="s">
        <v>27</v>
      </c>
      <c r="O761" t="s">
        <v>171</v>
      </c>
    </row>
    <row r="762" spans="1:15" ht="21" customHeight="1" x14ac:dyDescent="0.2">
      <c r="A762" s="2" t="s">
        <v>759</v>
      </c>
      <c r="B762" s="2" t="s">
        <v>760</v>
      </c>
      <c r="C762" s="2" t="s">
        <v>669</v>
      </c>
      <c r="D762" s="2" t="s">
        <v>83</v>
      </c>
      <c r="F762" s="30" t="s">
        <v>761</v>
      </c>
      <c r="G762" s="20">
        <v>538.20000000000005</v>
      </c>
      <c r="H762" s="21">
        <v>538.20000000000005</v>
      </c>
      <c r="I762" s="18"/>
      <c r="J762" s="27">
        <v>0</v>
      </c>
      <c r="K762" s="19">
        <f t="shared" ref="K762:K773" si="40">G762*J762</f>
        <v>0</v>
      </c>
      <c r="L762" s="19"/>
      <c r="M762" s="37" t="s">
        <v>671</v>
      </c>
      <c r="N762" t="s">
        <v>35</v>
      </c>
      <c r="O762" t="s">
        <v>36</v>
      </c>
    </row>
    <row r="763" spans="1:15" ht="11.25" customHeight="1" x14ac:dyDescent="0.2">
      <c r="A763" s="2" t="s">
        <v>759</v>
      </c>
      <c r="B763" s="2" t="s">
        <v>760</v>
      </c>
      <c r="C763" s="2" t="s">
        <v>365</v>
      </c>
      <c r="D763" s="2" t="s">
        <v>83</v>
      </c>
      <c r="F763" s="30" t="s">
        <v>762</v>
      </c>
      <c r="G763" s="20">
        <v>538.20000000000005</v>
      </c>
      <c r="H763" s="21">
        <v>538.20000000000005</v>
      </c>
      <c r="I763" s="18"/>
      <c r="J763" s="27">
        <v>0</v>
      </c>
      <c r="K763" s="19">
        <f t="shared" si="40"/>
        <v>0</v>
      </c>
      <c r="L763" s="19"/>
      <c r="M763" s="37"/>
      <c r="N763" t="s">
        <v>35</v>
      </c>
      <c r="O763" t="s">
        <v>36</v>
      </c>
    </row>
    <row r="764" spans="1:15" ht="21" customHeight="1" x14ac:dyDescent="0.2">
      <c r="A764" s="2" t="s">
        <v>759</v>
      </c>
      <c r="B764" s="2" t="s">
        <v>760</v>
      </c>
      <c r="C764" s="2" t="s">
        <v>669</v>
      </c>
      <c r="D764" s="2" t="s">
        <v>85</v>
      </c>
      <c r="F764" s="30" t="s">
        <v>763</v>
      </c>
      <c r="G764" s="20">
        <v>538.20000000000005</v>
      </c>
      <c r="H764" s="21">
        <v>538.20000000000005</v>
      </c>
      <c r="I764" s="18"/>
      <c r="J764" s="27">
        <v>0</v>
      </c>
      <c r="K764" s="19">
        <f t="shared" si="40"/>
        <v>0</v>
      </c>
      <c r="L764" s="19"/>
      <c r="M764" s="37"/>
      <c r="N764" t="s">
        <v>35</v>
      </c>
      <c r="O764" t="s">
        <v>36</v>
      </c>
    </row>
    <row r="765" spans="1:15" ht="11.25" customHeight="1" x14ac:dyDescent="0.2">
      <c r="A765" s="2" t="s">
        <v>759</v>
      </c>
      <c r="B765" s="2" t="s">
        <v>760</v>
      </c>
      <c r="C765" s="2" t="s">
        <v>365</v>
      </c>
      <c r="D765" s="2" t="s">
        <v>85</v>
      </c>
      <c r="F765" s="30" t="s">
        <v>764</v>
      </c>
      <c r="G765" s="20">
        <v>538.20000000000005</v>
      </c>
      <c r="H765" s="21">
        <v>538.20000000000005</v>
      </c>
      <c r="I765" s="18"/>
      <c r="J765" s="27">
        <v>0</v>
      </c>
      <c r="K765" s="19">
        <f t="shared" si="40"/>
        <v>0</v>
      </c>
      <c r="L765" s="19"/>
      <c r="M765" s="37"/>
      <c r="N765" t="s">
        <v>35</v>
      </c>
      <c r="O765" t="s">
        <v>36</v>
      </c>
    </row>
    <row r="766" spans="1:15" ht="21" customHeight="1" x14ac:dyDescent="0.2">
      <c r="A766" s="2" t="s">
        <v>759</v>
      </c>
      <c r="B766" s="2" t="s">
        <v>760</v>
      </c>
      <c r="C766" s="2" t="s">
        <v>669</v>
      </c>
      <c r="D766" s="2" t="s">
        <v>87</v>
      </c>
      <c r="F766" s="30" t="s">
        <v>765</v>
      </c>
      <c r="G766" s="20">
        <v>538.20000000000005</v>
      </c>
      <c r="H766" s="21">
        <v>538.20000000000005</v>
      </c>
      <c r="I766" s="18"/>
      <c r="J766" s="27">
        <v>0</v>
      </c>
      <c r="K766" s="19">
        <f t="shared" si="40"/>
        <v>0</v>
      </c>
      <c r="L766" s="19"/>
      <c r="M766" s="37"/>
      <c r="N766" t="s">
        <v>35</v>
      </c>
      <c r="O766" t="s">
        <v>36</v>
      </c>
    </row>
    <row r="767" spans="1:15" ht="11.25" customHeight="1" x14ac:dyDescent="0.2">
      <c r="A767" s="2" t="s">
        <v>759</v>
      </c>
      <c r="B767" s="2" t="s">
        <v>760</v>
      </c>
      <c r="C767" s="2" t="s">
        <v>365</v>
      </c>
      <c r="D767" s="2" t="s">
        <v>87</v>
      </c>
      <c r="F767" s="30" t="s">
        <v>766</v>
      </c>
      <c r="G767" s="20">
        <v>538.20000000000005</v>
      </c>
      <c r="H767" s="21">
        <v>538.20000000000005</v>
      </c>
      <c r="I767" s="18"/>
      <c r="J767" s="27">
        <v>0</v>
      </c>
      <c r="K767" s="19">
        <f t="shared" si="40"/>
        <v>0</v>
      </c>
      <c r="L767" s="19"/>
      <c r="M767" s="37"/>
      <c r="N767" t="s">
        <v>35</v>
      </c>
      <c r="O767" t="s">
        <v>36</v>
      </c>
    </row>
    <row r="768" spans="1:15" ht="21" customHeight="1" x14ac:dyDescent="0.2">
      <c r="A768" s="2" t="s">
        <v>759</v>
      </c>
      <c r="B768" s="2" t="s">
        <v>760</v>
      </c>
      <c r="C768" s="2" t="s">
        <v>669</v>
      </c>
      <c r="D768" s="2" t="s">
        <v>89</v>
      </c>
      <c r="F768" s="30" t="s">
        <v>767</v>
      </c>
      <c r="G768" s="20">
        <v>538.20000000000005</v>
      </c>
      <c r="H768" s="21">
        <v>538.20000000000005</v>
      </c>
      <c r="I768" s="18"/>
      <c r="J768" s="27">
        <v>0</v>
      </c>
      <c r="K768" s="19">
        <f t="shared" si="40"/>
        <v>0</v>
      </c>
      <c r="L768" s="19"/>
      <c r="M768" s="37"/>
      <c r="N768" t="s">
        <v>35</v>
      </c>
      <c r="O768" t="s">
        <v>36</v>
      </c>
    </row>
    <row r="769" spans="1:15" ht="11.25" customHeight="1" x14ac:dyDescent="0.2">
      <c r="A769" s="2" t="s">
        <v>759</v>
      </c>
      <c r="B769" s="2" t="s">
        <v>760</v>
      </c>
      <c r="C769" s="2" t="s">
        <v>365</v>
      </c>
      <c r="D769" s="2" t="s">
        <v>89</v>
      </c>
      <c r="F769" s="30" t="s">
        <v>768</v>
      </c>
      <c r="G769" s="20">
        <v>538.20000000000005</v>
      </c>
      <c r="H769" s="21">
        <v>538.20000000000005</v>
      </c>
      <c r="I769" s="18"/>
      <c r="J769" s="27">
        <v>0</v>
      </c>
      <c r="K769" s="19">
        <f t="shared" si="40"/>
        <v>0</v>
      </c>
      <c r="L769" s="19"/>
      <c r="M769" s="37"/>
      <c r="N769" t="s">
        <v>35</v>
      </c>
      <c r="O769" t="s">
        <v>36</v>
      </c>
    </row>
    <row r="770" spans="1:15" ht="21" customHeight="1" x14ac:dyDescent="0.2">
      <c r="A770" s="2" t="s">
        <v>759</v>
      </c>
      <c r="B770" s="2" t="s">
        <v>760</v>
      </c>
      <c r="C770" s="2" t="s">
        <v>669</v>
      </c>
      <c r="D770" s="2" t="s">
        <v>91</v>
      </c>
      <c r="F770" s="30" t="s">
        <v>769</v>
      </c>
      <c r="G770" s="20">
        <v>538.20000000000005</v>
      </c>
      <c r="H770" s="21">
        <v>538.20000000000005</v>
      </c>
      <c r="I770" s="18"/>
      <c r="J770" s="27">
        <v>0</v>
      </c>
      <c r="K770" s="19">
        <f t="shared" si="40"/>
        <v>0</v>
      </c>
      <c r="L770" s="19"/>
      <c r="M770" s="37"/>
      <c r="N770" t="s">
        <v>35</v>
      </c>
      <c r="O770" t="s">
        <v>36</v>
      </c>
    </row>
    <row r="771" spans="1:15" ht="11.25" customHeight="1" x14ac:dyDescent="0.2">
      <c r="A771" s="2" t="s">
        <v>759</v>
      </c>
      <c r="B771" s="2" t="s">
        <v>760</v>
      </c>
      <c r="C771" s="2" t="s">
        <v>365</v>
      </c>
      <c r="D771" s="2" t="s">
        <v>91</v>
      </c>
      <c r="F771" s="30" t="s">
        <v>770</v>
      </c>
      <c r="G771" s="20">
        <v>538.20000000000005</v>
      </c>
      <c r="H771" s="21">
        <v>538.20000000000005</v>
      </c>
      <c r="I771" s="18"/>
      <c r="J771" s="27">
        <v>0</v>
      </c>
      <c r="K771" s="19">
        <f t="shared" si="40"/>
        <v>0</v>
      </c>
      <c r="L771" s="19"/>
      <c r="M771" s="37"/>
      <c r="N771" t="s">
        <v>35</v>
      </c>
      <c r="O771" t="s">
        <v>36</v>
      </c>
    </row>
    <row r="772" spans="1:15" ht="21" customHeight="1" x14ac:dyDescent="0.2">
      <c r="A772" s="2" t="s">
        <v>759</v>
      </c>
      <c r="B772" s="2" t="s">
        <v>760</v>
      </c>
      <c r="C772" s="2" t="s">
        <v>669</v>
      </c>
      <c r="D772" s="2" t="s">
        <v>93</v>
      </c>
      <c r="F772" s="30" t="s">
        <v>771</v>
      </c>
      <c r="G772" s="20">
        <v>538.20000000000005</v>
      </c>
      <c r="H772" s="21">
        <v>538.20000000000005</v>
      </c>
      <c r="I772" s="18"/>
      <c r="J772" s="27">
        <v>0</v>
      </c>
      <c r="K772" s="19">
        <f t="shared" si="40"/>
        <v>0</v>
      </c>
      <c r="L772" s="19"/>
      <c r="M772" s="37"/>
      <c r="N772" t="s">
        <v>35</v>
      </c>
      <c r="O772" t="s">
        <v>36</v>
      </c>
    </row>
    <row r="773" spans="1:15" ht="11.25" customHeight="1" x14ac:dyDescent="0.2">
      <c r="A773" s="2" t="s">
        <v>759</v>
      </c>
      <c r="B773" s="2" t="s">
        <v>760</v>
      </c>
      <c r="C773" s="2" t="s">
        <v>365</v>
      </c>
      <c r="D773" s="2" t="s">
        <v>93</v>
      </c>
      <c r="F773" s="30" t="s">
        <v>772</v>
      </c>
      <c r="G773" s="20">
        <v>538.20000000000005</v>
      </c>
      <c r="H773" s="21">
        <v>538.20000000000005</v>
      </c>
      <c r="I773" s="18"/>
      <c r="J773" s="27">
        <v>0</v>
      </c>
      <c r="K773" s="19">
        <f t="shared" si="40"/>
        <v>0</v>
      </c>
      <c r="L773" s="19"/>
      <c r="M773" s="37"/>
      <c r="N773" t="s">
        <v>35</v>
      </c>
      <c r="O773" t="s">
        <v>36</v>
      </c>
    </row>
    <row r="774" spans="1:15" ht="11.25" customHeight="1" x14ac:dyDescent="0.2">
      <c r="A774">
        <v>1</v>
      </c>
      <c r="F774" s="7" t="s">
        <v>773</v>
      </c>
      <c r="G774" s="8"/>
      <c r="H774" s="9"/>
      <c r="I774" s="9"/>
      <c r="J774" s="9"/>
      <c r="K774" s="9"/>
      <c r="L774" s="9"/>
      <c r="M774" s="9"/>
      <c r="N774" t="s">
        <v>13</v>
      </c>
    </row>
    <row r="775" spans="1:15" ht="14.25" customHeight="1" x14ac:dyDescent="0.25">
      <c r="A775" s="2">
        <v>1</v>
      </c>
      <c r="B775" s="2"/>
      <c r="C775" s="2"/>
      <c r="D775" s="2"/>
      <c r="F775" s="10" t="s">
        <v>14</v>
      </c>
      <c r="G775" s="11"/>
      <c r="H775" s="12"/>
      <c r="I775" s="12"/>
      <c r="J775" s="12">
        <f>SUMIF(N776:N776,"=4",J776:J776)</f>
        <v>0</v>
      </c>
      <c r="K775" s="12">
        <f>SUMIF(N776:N776,"=4",K776:K776)</f>
        <v>0</v>
      </c>
      <c r="L775" s="12"/>
      <c r="M775" s="12"/>
      <c r="N775" t="s">
        <v>15</v>
      </c>
      <c r="O775" t="s">
        <v>16</v>
      </c>
    </row>
    <row r="776" spans="1:15" ht="14.25" customHeight="1" x14ac:dyDescent="0.25">
      <c r="A776" s="2">
        <v>1</v>
      </c>
      <c r="B776" s="2"/>
      <c r="C776" s="2"/>
      <c r="D776" s="2"/>
      <c r="F776" s="10" t="s">
        <v>17</v>
      </c>
      <c r="G776" s="11"/>
      <c r="H776" s="12"/>
      <c r="I776" s="12"/>
      <c r="J776" s="12">
        <f>SUMIF(N777:N868,"=5",J777:J868)</f>
        <v>0</v>
      </c>
      <c r="K776" s="12">
        <f>SUMIF(N777:N868,"=5",K777:K868)</f>
        <v>0</v>
      </c>
      <c r="L776" s="12"/>
      <c r="M776" s="12"/>
      <c r="N776" t="s">
        <v>18</v>
      </c>
      <c r="O776" t="s">
        <v>774</v>
      </c>
    </row>
    <row r="777" spans="1:15" ht="14.25" customHeight="1" x14ac:dyDescent="0.25">
      <c r="A777" s="2">
        <v>1</v>
      </c>
      <c r="B777" s="2"/>
      <c r="C777" s="2"/>
      <c r="D777" s="2"/>
      <c r="F777" s="10" t="s">
        <v>20</v>
      </c>
      <c r="G777" s="11"/>
      <c r="H777" s="12"/>
      <c r="I777" s="12"/>
      <c r="J777" s="12">
        <f>SUMIF(N778:N809,"=6",J778:J809)</f>
        <v>0</v>
      </c>
      <c r="K777" s="12">
        <f>SUMIF(N778:N809,"=6",K778:K809)</f>
        <v>0</v>
      </c>
      <c r="L777" s="12"/>
      <c r="M777" s="12"/>
      <c r="N777" t="s">
        <v>21</v>
      </c>
      <c r="O777" t="s">
        <v>683</v>
      </c>
    </row>
    <row r="778" spans="1:15" ht="14.25" customHeight="1" x14ac:dyDescent="0.25">
      <c r="A778" s="2">
        <v>1</v>
      </c>
      <c r="B778" s="2"/>
      <c r="C778" s="2"/>
      <c r="D778" s="2"/>
      <c r="F778" s="10" t="s">
        <v>372</v>
      </c>
      <c r="G778" s="11"/>
      <c r="H778" s="12"/>
      <c r="I778" s="12"/>
      <c r="J778" s="12">
        <f>SUMIF(N779:N808,"=7",J779:J808)</f>
        <v>0</v>
      </c>
      <c r="K778" s="12">
        <f>SUMIF(N779:N808,"=7",K779:K808)</f>
        <v>0</v>
      </c>
      <c r="L778" s="12"/>
      <c r="M778" s="12"/>
      <c r="N778" t="s">
        <v>24</v>
      </c>
      <c r="O778" t="s">
        <v>79</v>
      </c>
    </row>
    <row r="779" spans="1:15" ht="22.5" customHeight="1" x14ac:dyDescent="0.2">
      <c r="A779" s="2">
        <v>1</v>
      </c>
      <c r="B779" s="2"/>
      <c r="C779" s="2"/>
      <c r="D779" s="2"/>
      <c r="F779" s="13" t="s">
        <v>775</v>
      </c>
      <c r="G779" s="26">
        <f>G780</f>
        <v>782.46</v>
      </c>
      <c r="H779" s="26">
        <f>H780</f>
        <v>978.42</v>
      </c>
      <c r="I779" s="29">
        <f>I780</f>
        <v>20</v>
      </c>
      <c r="J779" s="14">
        <f>SUM(J780:J788)</f>
        <v>0</v>
      </c>
      <c r="K779" s="14">
        <f>SUM(K780:K788)</f>
        <v>0</v>
      </c>
      <c r="L779" s="14"/>
      <c r="M779" s="14"/>
      <c r="N779" t="s">
        <v>27</v>
      </c>
      <c r="O779" t="s">
        <v>28</v>
      </c>
    </row>
    <row r="780" spans="1:15" ht="21" customHeight="1" x14ac:dyDescent="0.2">
      <c r="A780" s="2" t="s">
        <v>776</v>
      </c>
      <c r="B780" s="2" t="s">
        <v>777</v>
      </c>
      <c r="C780" s="2" t="s">
        <v>229</v>
      </c>
      <c r="D780" s="2" t="s">
        <v>32</v>
      </c>
      <c r="F780" s="30" t="s">
        <v>778</v>
      </c>
      <c r="G780" s="24">
        <v>782.46</v>
      </c>
      <c r="H780" s="17">
        <v>978.42</v>
      </c>
      <c r="I780" s="23">
        <v>20</v>
      </c>
      <c r="J780" s="27">
        <v>0</v>
      </c>
      <c r="K780" s="19">
        <f t="shared" ref="K780:K785" si="41">G780*J780</f>
        <v>0</v>
      </c>
      <c r="L780" s="19"/>
      <c r="M780" s="37" t="s">
        <v>779</v>
      </c>
      <c r="N780" t="s">
        <v>35</v>
      </c>
      <c r="O780" t="s">
        <v>36</v>
      </c>
    </row>
    <row r="781" spans="1:15" ht="11.25" customHeight="1" x14ac:dyDescent="0.2">
      <c r="A781" s="2" t="s">
        <v>776</v>
      </c>
      <c r="B781" s="2" t="s">
        <v>777</v>
      </c>
      <c r="C781" s="2" t="s">
        <v>365</v>
      </c>
      <c r="D781" s="2" t="s">
        <v>32</v>
      </c>
      <c r="F781" s="30" t="s">
        <v>780</v>
      </c>
      <c r="G781" s="24">
        <v>782.46</v>
      </c>
      <c r="H781" s="17">
        <v>978.42</v>
      </c>
      <c r="I781" s="23">
        <v>20</v>
      </c>
      <c r="J781" s="27">
        <v>0</v>
      </c>
      <c r="K781" s="19">
        <f t="shared" si="41"/>
        <v>0</v>
      </c>
      <c r="L781" s="19"/>
      <c r="M781" s="37"/>
      <c r="N781" t="s">
        <v>35</v>
      </c>
      <c r="O781" t="s">
        <v>36</v>
      </c>
    </row>
    <row r="782" spans="1:15" ht="21" customHeight="1" x14ac:dyDescent="0.2">
      <c r="A782" s="2" t="s">
        <v>776</v>
      </c>
      <c r="B782" s="2" t="s">
        <v>777</v>
      </c>
      <c r="C782" s="2" t="s">
        <v>229</v>
      </c>
      <c r="D782" s="2" t="s">
        <v>37</v>
      </c>
      <c r="F782" s="30" t="s">
        <v>781</v>
      </c>
      <c r="G782" s="24">
        <v>782.46</v>
      </c>
      <c r="H782" s="17">
        <v>978.42</v>
      </c>
      <c r="I782" s="23">
        <v>20</v>
      </c>
      <c r="J782" s="27">
        <v>0</v>
      </c>
      <c r="K782" s="19">
        <f t="shared" si="41"/>
        <v>0</v>
      </c>
      <c r="L782" s="19"/>
      <c r="M782" s="37"/>
      <c r="N782" t="s">
        <v>35</v>
      </c>
      <c r="O782" t="s">
        <v>36</v>
      </c>
    </row>
    <row r="783" spans="1:15" ht="11.25" customHeight="1" x14ac:dyDescent="0.2">
      <c r="A783" s="2" t="s">
        <v>776</v>
      </c>
      <c r="B783" s="2" t="s">
        <v>777</v>
      </c>
      <c r="C783" s="2" t="s">
        <v>365</v>
      </c>
      <c r="D783" s="2" t="s">
        <v>37</v>
      </c>
      <c r="F783" s="30" t="s">
        <v>782</v>
      </c>
      <c r="G783" s="24">
        <v>782.46</v>
      </c>
      <c r="H783" s="17">
        <v>978.42</v>
      </c>
      <c r="I783" s="23">
        <v>20</v>
      </c>
      <c r="J783" s="27">
        <v>0</v>
      </c>
      <c r="K783" s="19">
        <f t="shared" si="41"/>
        <v>0</v>
      </c>
      <c r="L783" s="19"/>
      <c r="M783" s="37"/>
      <c r="N783" t="s">
        <v>35</v>
      </c>
      <c r="O783" t="s">
        <v>36</v>
      </c>
    </row>
    <row r="784" spans="1:15" ht="21" customHeight="1" x14ac:dyDescent="0.2">
      <c r="A784" s="2" t="s">
        <v>776</v>
      </c>
      <c r="B784" s="2" t="s">
        <v>777</v>
      </c>
      <c r="C784" s="2" t="s">
        <v>229</v>
      </c>
      <c r="D784" s="2" t="s">
        <v>39</v>
      </c>
      <c r="F784" s="30" t="s">
        <v>783</v>
      </c>
      <c r="G784" s="24">
        <v>782.46</v>
      </c>
      <c r="H784" s="17">
        <v>978.42</v>
      </c>
      <c r="I784" s="23">
        <v>20</v>
      </c>
      <c r="J784" s="27">
        <v>0</v>
      </c>
      <c r="K784" s="19">
        <f t="shared" si="41"/>
        <v>0</v>
      </c>
      <c r="L784" s="19"/>
      <c r="M784" s="37"/>
      <c r="N784" t="s">
        <v>35</v>
      </c>
      <c r="O784" t="s">
        <v>36</v>
      </c>
    </row>
    <row r="785" spans="1:15" ht="11.25" customHeight="1" x14ac:dyDescent="0.2">
      <c r="A785" s="2" t="s">
        <v>776</v>
      </c>
      <c r="B785" s="2" t="s">
        <v>777</v>
      </c>
      <c r="C785" s="2" t="s">
        <v>365</v>
      </c>
      <c r="D785" s="2" t="s">
        <v>39</v>
      </c>
      <c r="F785" s="30" t="s">
        <v>784</v>
      </c>
      <c r="G785" s="24">
        <v>782.46</v>
      </c>
      <c r="H785" s="17">
        <v>978.42</v>
      </c>
      <c r="I785" s="23">
        <v>20</v>
      </c>
      <c r="J785" s="27">
        <v>0</v>
      </c>
      <c r="K785" s="19">
        <f t="shared" si="41"/>
        <v>0</v>
      </c>
      <c r="L785" s="19"/>
      <c r="M785" s="37"/>
      <c r="N785" t="s">
        <v>35</v>
      </c>
      <c r="O785" t="s">
        <v>36</v>
      </c>
    </row>
    <row r="786" spans="1:15" ht="10.5" customHeight="1" x14ac:dyDescent="0.2">
      <c r="A786" s="2">
        <v>1</v>
      </c>
      <c r="B786" s="2"/>
      <c r="C786" s="2"/>
      <c r="D786" s="2"/>
      <c r="E786" s="2"/>
      <c r="F786" s="2"/>
      <c r="G786" s="19"/>
      <c r="H786" s="19"/>
      <c r="I786" s="19"/>
      <c r="J786" s="19"/>
      <c r="K786" s="19"/>
      <c r="L786" s="19"/>
      <c r="M786" s="37"/>
      <c r="O786" t="s">
        <v>36</v>
      </c>
    </row>
    <row r="787" spans="1:15" ht="10.5" customHeight="1" x14ac:dyDescent="0.2">
      <c r="A787" s="2">
        <v>1</v>
      </c>
      <c r="B787" s="2"/>
      <c r="C787" s="2"/>
      <c r="D787" s="2"/>
      <c r="E787" s="2"/>
      <c r="F787" s="2"/>
      <c r="G787" s="19"/>
      <c r="H787" s="19"/>
      <c r="I787" s="19"/>
      <c r="J787" s="19"/>
      <c r="K787" s="19"/>
      <c r="L787" s="19"/>
      <c r="M787" s="37"/>
      <c r="O787" t="s">
        <v>36</v>
      </c>
    </row>
    <row r="788" spans="1:15" ht="10.5" customHeight="1" x14ac:dyDescent="0.2">
      <c r="A788" s="2">
        <v>1</v>
      </c>
      <c r="B788" s="2"/>
      <c r="C788" s="2"/>
      <c r="D788" s="2"/>
      <c r="E788" s="2"/>
      <c r="F788" s="2"/>
      <c r="G788" s="19"/>
      <c r="H788" s="19"/>
      <c r="I788" s="19"/>
      <c r="J788" s="19"/>
      <c r="K788" s="19"/>
      <c r="L788" s="19"/>
      <c r="M788" s="37"/>
      <c r="O788" t="s">
        <v>36</v>
      </c>
    </row>
    <row r="789" spans="1:15" ht="22.5" customHeight="1" x14ac:dyDescent="0.2">
      <c r="A789" s="2">
        <v>1</v>
      </c>
      <c r="B789" s="2"/>
      <c r="C789" s="2"/>
      <c r="D789" s="2"/>
      <c r="F789" s="13" t="s">
        <v>785</v>
      </c>
      <c r="G789" s="26">
        <f>G790</f>
        <v>1243.3800000000001</v>
      </c>
      <c r="H789" s="26">
        <f>H790</f>
        <v>1553.88</v>
      </c>
      <c r="I789" s="29">
        <f>I790</f>
        <v>20</v>
      </c>
      <c r="J789" s="14">
        <f>SUM(J790:J798)</f>
        <v>0</v>
      </c>
      <c r="K789" s="14">
        <f>SUM(K790:K798)</f>
        <v>0</v>
      </c>
      <c r="L789" s="14"/>
      <c r="M789" s="14"/>
      <c r="N789" t="s">
        <v>27</v>
      </c>
      <c r="O789" t="s">
        <v>28</v>
      </c>
    </row>
    <row r="790" spans="1:15" ht="11.25" customHeight="1" x14ac:dyDescent="0.2">
      <c r="A790" s="2" t="s">
        <v>786</v>
      </c>
      <c r="B790" s="2" t="s">
        <v>787</v>
      </c>
      <c r="C790" s="2" t="s">
        <v>365</v>
      </c>
      <c r="D790" s="2" t="s">
        <v>32</v>
      </c>
      <c r="F790" s="30" t="s">
        <v>788</v>
      </c>
      <c r="G790" s="24">
        <v>1243.3800000000001</v>
      </c>
      <c r="H790" s="17">
        <v>1553.88</v>
      </c>
      <c r="I790" s="23">
        <v>20</v>
      </c>
      <c r="J790" s="27">
        <v>0</v>
      </c>
      <c r="K790" s="19">
        <f>G790*J790</f>
        <v>0</v>
      </c>
      <c r="L790" s="19"/>
      <c r="M790" s="37" t="s">
        <v>789</v>
      </c>
      <c r="N790" t="s">
        <v>35</v>
      </c>
      <c r="O790" t="s">
        <v>36</v>
      </c>
    </row>
    <row r="791" spans="1:15" ht="11.25" customHeight="1" x14ac:dyDescent="0.2">
      <c r="A791" s="2" t="s">
        <v>786</v>
      </c>
      <c r="B791" s="2" t="s">
        <v>787</v>
      </c>
      <c r="C791" s="2" t="s">
        <v>365</v>
      </c>
      <c r="D791" s="2" t="s">
        <v>37</v>
      </c>
      <c r="F791" s="30" t="s">
        <v>790</v>
      </c>
      <c r="G791" s="24">
        <v>1243.3800000000001</v>
      </c>
      <c r="H791" s="17">
        <v>1553.88</v>
      </c>
      <c r="I791" s="23">
        <v>20</v>
      </c>
      <c r="J791" s="27">
        <v>0</v>
      </c>
      <c r="K791" s="19">
        <f>G791*J791</f>
        <v>0</v>
      </c>
      <c r="L791" s="19"/>
      <c r="M791" s="37"/>
      <c r="N791" t="s">
        <v>35</v>
      </c>
      <c r="O791" t="s">
        <v>36</v>
      </c>
    </row>
    <row r="792" spans="1:15" ht="11.25" customHeight="1" x14ac:dyDescent="0.2">
      <c r="A792" s="2" t="s">
        <v>786</v>
      </c>
      <c r="B792" s="2" t="s">
        <v>787</v>
      </c>
      <c r="C792" s="2" t="s">
        <v>365</v>
      </c>
      <c r="D792" s="2" t="s">
        <v>39</v>
      </c>
      <c r="F792" s="30" t="s">
        <v>791</v>
      </c>
      <c r="G792" s="24">
        <v>1243.3800000000001</v>
      </c>
      <c r="H792" s="17">
        <v>1553.88</v>
      </c>
      <c r="I792" s="23">
        <v>20</v>
      </c>
      <c r="J792" s="27">
        <v>0</v>
      </c>
      <c r="K792" s="19">
        <f>G792*J792</f>
        <v>0</v>
      </c>
      <c r="L792" s="19"/>
      <c r="M792" s="37"/>
      <c r="N792" t="s">
        <v>35</v>
      </c>
      <c r="O792" t="s">
        <v>36</v>
      </c>
    </row>
    <row r="793" spans="1:15" ht="10.5" customHeight="1" x14ac:dyDescent="0.2">
      <c r="A793" s="2">
        <v>1</v>
      </c>
      <c r="B793" s="2"/>
      <c r="C793" s="2"/>
      <c r="D793" s="2"/>
      <c r="E793" s="2"/>
      <c r="F793" s="2"/>
      <c r="G793" s="19"/>
      <c r="H793" s="19"/>
      <c r="I793" s="19"/>
      <c r="J793" s="19"/>
      <c r="K793" s="19"/>
      <c r="L793" s="19"/>
      <c r="M793" s="37"/>
      <c r="O793" t="s">
        <v>36</v>
      </c>
    </row>
    <row r="794" spans="1:15" ht="10.5" customHeight="1" x14ac:dyDescent="0.2">
      <c r="A794" s="2">
        <v>1</v>
      </c>
      <c r="B794" s="2"/>
      <c r="C794" s="2"/>
      <c r="D794" s="2"/>
      <c r="E794" s="2"/>
      <c r="F794" s="2"/>
      <c r="G794" s="19"/>
      <c r="H794" s="19"/>
      <c r="I794" s="19"/>
      <c r="J794" s="19"/>
      <c r="K794" s="19"/>
      <c r="L794" s="19"/>
      <c r="M794" s="37"/>
      <c r="O794" t="s">
        <v>36</v>
      </c>
    </row>
    <row r="795" spans="1:15" ht="10.5" customHeight="1" x14ac:dyDescent="0.2">
      <c r="A795" s="2">
        <v>1</v>
      </c>
      <c r="B795" s="2"/>
      <c r="C795" s="2"/>
      <c r="D795" s="2"/>
      <c r="E795" s="2"/>
      <c r="F795" s="2"/>
      <c r="G795" s="19"/>
      <c r="H795" s="19"/>
      <c r="I795" s="19"/>
      <c r="J795" s="19"/>
      <c r="K795" s="19"/>
      <c r="L795" s="19"/>
      <c r="M795" s="37"/>
      <c r="O795" t="s">
        <v>36</v>
      </c>
    </row>
    <row r="796" spans="1:15" ht="10.5" customHeight="1" x14ac:dyDescent="0.2">
      <c r="A796" s="2">
        <v>1</v>
      </c>
      <c r="B796" s="2"/>
      <c r="C796" s="2"/>
      <c r="D796" s="2"/>
      <c r="E796" s="2"/>
      <c r="F796" s="2"/>
      <c r="G796" s="19"/>
      <c r="H796" s="19"/>
      <c r="I796" s="19"/>
      <c r="J796" s="19"/>
      <c r="K796" s="19"/>
      <c r="L796" s="19"/>
      <c r="M796" s="37"/>
      <c r="O796" t="s">
        <v>36</v>
      </c>
    </row>
    <row r="797" spans="1:15" ht="10.5" customHeight="1" x14ac:dyDescent="0.2">
      <c r="A797" s="2">
        <v>1</v>
      </c>
      <c r="B797" s="2"/>
      <c r="C797" s="2"/>
      <c r="D797" s="2"/>
      <c r="E797" s="2"/>
      <c r="F797" s="2"/>
      <c r="G797" s="19"/>
      <c r="H797" s="19"/>
      <c r="I797" s="19"/>
      <c r="J797" s="19"/>
      <c r="K797" s="19"/>
      <c r="L797" s="19"/>
      <c r="M797" s="37"/>
      <c r="O797" t="s">
        <v>36</v>
      </c>
    </row>
    <row r="798" spans="1:15" ht="10.5" customHeight="1" x14ac:dyDescent="0.2">
      <c r="A798" s="2">
        <v>1</v>
      </c>
      <c r="B798" s="2"/>
      <c r="C798" s="2"/>
      <c r="D798" s="2"/>
      <c r="E798" s="2"/>
      <c r="F798" s="2"/>
      <c r="G798" s="19"/>
      <c r="H798" s="19"/>
      <c r="I798" s="19"/>
      <c r="J798" s="19"/>
      <c r="K798" s="19"/>
      <c r="L798" s="19"/>
      <c r="M798" s="37"/>
      <c r="O798" t="s">
        <v>36</v>
      </c>
    </row>
    <row r="799" spans="1:15" ht="11.25" customHeight="1" x14ac:dyDescent="0.2">
      <c r="A799" s="2">
        <v>1</v>
      </c>
      <c r="B799" s="2"/>
      <c r="C799" s="2"/>
      <c r="D799" s="2"/>
      <c r="F799" s="13" t="s">
        <v>792</v>
      </c>
      <c r="G799" s="26">
        <f>G800</f>
        <v>739.68</v>
      </c>
      <c r="H799" s="28">
        <f>H800</f>
        <v>869.4</v>
      </c>
      <c r="I799" s="29">
        <f>I800</f>
        <v>15</v>
      </c>
      <c r="J799" s="14">
        <f>SUM(J800:J808)</f>
        <v>0</v>
      </c>
      <c r="K799" s="14">
        <f>SUM(K800:K808)</f>
        <v>0</v>
      </c>
      <c r="L799" s="14"/>
      <c r="M799" s="14"/>
      <c r="N799" t="s">
        <v>27</v>
      </c>
      <c r="O799" t="s">
        <v>28</v>
      </c>
    </row>
    <row r="800" spans="1:15" ht="11.25" customHeight="1" x14ac:dyDescent="0.2">
      <c r="A800" s="2" t="s">
        <v>793</v>
      </c>
      <c r="B800" s="2" t="s">
        <v>794</v>
      </c>
      <c r="C800" s="2" t="s">
        <v>365</v>
      </c>
      <c r="D800" s="2" t="s">
        <v>32</v>
      </c>
      <c r="F800" s="30" t="s">
        <v>795</v>
      </c>
      <c r="G800" s="24">
        <v>739.68</v>
      </c>
      <c r="H800" s="21">
        <v>869.4</v>
      </c>
      <c r="I800" s="23">
        <v>15</v>
      </c>
      <c r="J800" s="27">
        <v>0</v>
      </c>
      <c r="K800" s="19">
        <f>G800*J800</f>
        <v>0</v>
      </c>
      <c r="L800" s="19"/>
      <c r="M800" s="37" t="s">
        <v>796</v>
      </c>
      <c r="N800" t="s">
        <v>35</v>
      </c>
      <c r="O800" t="s">
        <v>36</v>
      </c>
    </row>
    <row r="801" spans="1:15" ht="11.25" customHeight="1" x14ac:dyDescent="0.2">
      <c r="A801" s="2" t="s">
        <v>793</v>
      </c>
      <c r="B801" s="2" t="s">
        <v>794</v>
      </c>
      <c r="C801" s="2" t="s">
        <v>365</v>
      </c>
      <c r="D801" s="2" t="s">
        <v>37</v>
      </c>
      <c r="F801" s="30" t="s">
        <v>797</v>
      </c>
      <c r="G801" s="24">
        <v>739.68</v>
      </c>
      <c r="H801" s="21">
        <v>869.4</v>
      </c>
      <c r="I801" s="23">
        <v>15</v>
      </c>
      <c r="J801" s="27">
        <v>0</v>
      </c>
      <c r="K801" s="19">
        <f>G801*J801</f>
        <v>0</v>
      </c>
      <c r="L801" s="19"/>
      <c r="M801" s="37"/>
      <c r="N801" t="s">
        <v>35</v>
      </c>
      <c r="O801" t="s">
        <v>36</v>
      </c>
    </row>
    <row r="802" spans="1:15" ht="11.25" customHeight="1" x14ac:dyDescent="0.2">
      <c r="A802" s="2" t="s">
        <v>793</v>
      </c>
      <c r="B802" s="2" t="s">
        <v>794</v>
      </c>
      <c r="C802" s="2" t="s">
        <v>365</v>
      </c>
      <c r="D802" s="2" t="s">
        <v>39</v>
      </c>
      <c r="F802" s="30" t="s">
        <v>798</v>
      </c>
      <c r="G802" s="24">
        <v>739.68</v>
      </c>
      <c r="H802" s="21">
        <v>869.4</v>
      </c>
      <c r="I802" s="23">
        <v>15</v>
      </c>
      <c r="J802" s="27">
        <v>0</v>
      </c>
      <c r="K802" s="19">
        <f>G802*J802</f>
        <v>0</v>
      </c>
      <c r="L802" s="19"/>
      <c r="M802" s="37"/>
      <c r="N802" t="s">
        <v>35</v>
      </c>
      <c r="O802" t="s">
        <v>36</v>
      </c>
    </row>
    <row r="803" spans="1:15" ht="10.5" customHeight="1" x14ac:dyDescent="0.2">
      <c r="A803" s="2">
        <v>1</v>
      </c>
      <c r="B803" s="2"/>
      <c r="C803" s="2"/>
      <c r="D803" s="2"/>
      <c r="E803" s="2"/>
      <c r="F803" s="2"/>
      <c r="G803" s="19"/>
      <c r="H803" s="19"/>
      <c r="I803" s="19"/>
      <c r="J803" s="19"/>
      <c r="K803" s="19"/>
      <c r="L803" s="19"/>
      <c r="M803" s="37"/>
      <c r="O803" t="s">
        <v>36</v>
      </c>
    </row>
    <row r="804" spans="1:15" ht="10.5" customHeight="1" x14ac:dyDescent="0.2">
      <c r="A804" s="2">
        <v>1</v>
      </c>
      <c r="B804" s="2"/>
      <c r="C804" s="2"/>
      <c r="D804" s="2"/>
      <c r="E804" s="2"/>
      <c r="F804" s="2"/>
      <c r="G804" s="19"/>
      <c r="H804" s="19"/>
      <c r="I804" s="19"/>
      <c r="J804" s="19"/>
      <c r="K804" s="19"/>
      <c r="L804" s="19"/>
      <c r="M804" s="37"/>
      <c r="O804" t="s">
        <v>36</v>
      </c>
    </row>
    <row r="805" spans="1:15" ht="10.5" customHeight="1" x14ac:dyDescent="0.2">
      <c r="A805" s="2">
        <v>1</v>
      </c>
      <c r="B805" s="2"/>
      <c r="C805" s="2"/>
      <c r="D805" s="2"/>
      <c r="E805" s="2"/>
      <c r="F805" s="2"/>
      <c r="G805" s="19"/>
      <c r="H805" s="19"/>
      <c r="I805" s="19"/>
      <c r="J805" s="19"/>
      <c r="K805" s="19"/>
      <c r="L805" s="19"/>
      <c r="M805" s="37"/>
      <c r="O805" t="s">
        <v>36</v>
      </c>
    </row>
    <row r="806" spans="1:15" ht="10.5" customHeight="1" x14ac:dyDescent="0.2">
      <c r="A806" s="2">
        <v>1</v>
      </c>
      <c r="B806" s="2"/>
      <c r="C806" s="2"/>
      <c r="D806" s="2"/>
      <c r="E806" s="2"/>
      <c r="F806" s="2"/>
      <c r="G806" s="19"/>
      <c r="H806" s="19"/>
      <c r="I806" s="19"/>
      <c r="J806" s="19"/>
      <c r="K806" s="19"/>
      <c r="L806" s="19"/>
      <c r="M806" s="37"/>
      <c r="O806" t="s">
        <v>36</v>
      </c>
    </row>
    <row r="807" spans="1:15" ht="10.5" customHeight="1" x14ac:dyDescent="0.2">
      <c r="A807" s="2">
        <v>1</v>
      </c>
      <c r="B807" s="2"/>
      <c r="C807" s="2"/>
      <c r="D807" s="2"/>
      <c r="E807" s="2"/>
      <c r="F807" s="2"/>
      <c r="G807" s="19"/>
      <c r="H807" s="19"/>
      <c r="I807" s="19"/>
      <c r="J807" s="19"/>
      <c r="K807" s="19"/>
      <c r="L807" s="19"/>
      <c r="M807" s="37"/>
      <c r="O807" t="s">
        <v>36</v>
      </c>
    </row>
    <row r="808" spans="1:15" ht="10.5" customHeight="1" x14ac:dyDescent="0.2">
      <c r="A808" s="2">
        <v>1</v>
      </c>
      <c r="B808" s="2"/>
      <c r="C808" s="2"/>
      <c r="D808" s="2"/>
      <c r="E808" s="2"/>
      <c r="F808" s="2"/>
      <c r="G808" s="19"/>
      <c r="H808" s="19"/>
      <c r="I808" s="19"/>
      <c r="J808" s="19"/>
      <c r="K808" s="19"/>
      <c r="L808" s="19"/>
      <c r="M808" s="37"/>
      <c r="O808" t="s">
        <v>36</v>
      </c>
    </row>
    <row r="809" spans="1:15" ht="14.25" customHeight="1" x14ac:dyDescent="0.25">
      <c r="A809" s="2">
        <v>1</v>
      </c>
      <c r="B809" s="2"/>
      <c r="C809" s="2"/>
      <c r="D809" s="2"/>
      <c r="F809" s="10" t="s">
        <v>23</v>
      </c>
      <c r="G809" s="11"/>
      <c r="H809" s="12"/>
      <c r="I809" s="12"/>
      <c r="J809" s="12">
        <f>SUMIF(N810:N829,"=7",J810:J829)</f>
        <v>0</v>
      </c>
      <c r="K809" s="12">
        <f>SUMIF(N810:N829,"=7",K810:K829)</f>
        <v>0</v>
      </c>
      <c r="L809" s="12"/>
      <c r="M809" s="12"/>
      <c r="N809" t="s">
        <v>24</v>
      </c>
      <c r="O809" t="s">
        <v>25</v>
      </c>
    </row>
    <row r="810" spans="1:15" ht="22.5" customHeight="1" x14ac:dyDescent="0.2">
      <c r="A810" s="2">
        <v>1</v>
      </c>
      <c r="B810" s="2"/>
      <c r="C810" s="2"/>
      <c r="D810" s="2"/>
      <c r="F810" s="13" t="s">
        <v>799</v>
      </c>
      <c r="G810" s="29">
        <f>G811</f>
        <v>552</v>
      </c>
      <c r="H810" s="29">
        <f>H811</f>
        <v>552</v>
      </c>
      <c r="I810" s="14">
        <f>I811</f>
        <v>0</v>
      </c>
      <c r="J810" s="14">
        <f>SUM(J811:J819)</f>
        <v>0</v>
      </c>
      <c r="K810" s="14">
        <f>SUM(K811:K819)</f>
        <v>0</v>
      </c>
      <c r="L810" s="14"/>
      <c r="M810" s="14"/>
      <c r="N810" t="s">
        <v>27</v>
      </c>
      <c r="O810" t="s">
        <v>28</v>
      </c>
    </row>
    <row r="811" spans="1:15" ht="11.25" customHeight="1" x14ac:dyDescent="0.2">
      <c r="A811" s="2" t="s">
        <v>800</v>
      </c>
      <c r="B811" s="2" t="s">
        <v>801</v>
      </c>
      <c r="C811" s="2" t="s">
        <v>802</v>
      </c>
      <c r="D811" s="2" t="s">
        <v>32</v>
      </c>
      <c r="F811" s="30" t="s">
        <v>803</v>
      </c>
      <c r="G811" s="25">
        <v>552</v>
      </c>
      <c r="H811" s="23">
        <v>552</v>
      </c>
      <c r="I811" s="18"/>
      <c r="J811" s="27">
        <v>0</v>
      </c>
      <c r="K811" s="19">
        <f t="shared" ref="K811:K816" si="42">G811*J811</f>
        <v>0</v>
      </c>
      <c r="L811" s="19"/>
      <c r="M811" s="37" t="s">
        <v>804</v>
      </c>
      <c r="N811" t="s">
        <v>35</v>
      </c>
      <c r="O811" t="s">
        <v>36</v>
      </c>
    </row>
    <row r="812" spans="1:15" ht="11.25" customHeight="1" x14ac:dyDescent="0.2">
      <c r="A812" s="2" t="s">
        <v>800</v>
      </c>
      <c r="B812" s="2" t="s">
        <v>801</v>
      </c>
      <c r="C812" s="2" t="s">
        <v>444</v>
      </c>
      <c r="D812" s="2" t="s">
        <v>32</v>
      </c>
      <c r="F812" s="30" t="s">
        <v>805</v>
      </c>
      <c r="G812" s="25">
        <v>552</v>
      </c>
      <c r="H812" s="23">
        <v>552</v>
      </c>
      <c r="I812" s="18"/>
      <c r="J812" s="27">
        <v>0</v>
      </c>
      <c r="K812" s="19">
        <f t="shared" si="42"/>
        <v>0</v>
      </c>
      <c r="L812" s="19"/>
      <c r="M812" s="37"/>
      <c r="N812" t="s">
        <v>35</v>
      </c>
      <c r="O812" t="s">
        <v>36</v>
      </c>
    </row>
    <row r="813" spans="1:15" ht="11.25" customHeight="1" x14ac:dyDescent="0.2">
      <c r="A813" s="2" t="s">
        <v>800</v>
      </c>
      <c r="B813" s="2" t="s">
        <v>801</v>
      </c>
      <c r="C813" s="2" t="s">
        <v>802</v>
      </c>
      <c r="D813" s="2" t="s">
        <v>37</v>
      </c>
      <c r="F813" s="30" t="s">
        <v>806</v>
      </c>
      <c r="G813" s="25">
        <v>552</v>
      </c>
      <c r="H813" s="23">
        <v>552</v>
      </c>
      <c r="I813" s="18"/>
      <c r="J813" s="27">
        <v>0</v>
      </c>
      <c r="K813" s="19">
        <f t="shared" si="42"/>
        <v>0</v>
      </c>
      <c r="L813" s="19"/>
      <c r="M813" s="37"/>
      <c r="N813" t="s">
        <v>35</v>
      </c>
      <c r="O813" t="s">
        <v>36</v>
      </c>
    </row>
    <row r="814" spans="1:15" ht="11.25" customHeight="1" x14ac:dyDescent="0.2">
      <c r="A814" s="2" t="s">
        <v>800</v>
      </c>
      <c r="B814" s="2" t="s">
        <v>801</v>
      </c>
      <c r="C814" s="2" t="s">
        <v>444</v>
      </c>
      <c r="D814" s="2" t="s">
        <v>37</v>
      </c>
      <c r="F814" s="30" t="s">
        <v>807</v>
      </c>
      <c r="G814" s="25">
        <v>552</v>
      </c>
      <c r="H814" s="23">
        <v>552</v>
      </c>
      <c r="I814" s="18"/>
      <c r="J814" s="27">
        <v>0</v>
      </c>
      <c r="K814" s="19">
        <f t="shared" si="42"/>
        <v>0</v>
      </c>
      <c r="L814" s="19"/>
      <c r="M814" s="37"/>
      <c r="N814" t="s">
        <v>35</v>
      </c>
      <c r="O814" t="s">
        <v>36</v>
      </c>
    </row>
    <row r="815" spans="1:15" ht="11.25" customHeight="1" x14ac:dyDescent="0.2">
      <c r="A815" s="2" t="s">
        <v>800</v>
      </c>
      <c r="B815" s="2" t="s">
        <v>801</v>
      </c>
      <c r="C815" s="2" t="s">
        <v>802</v>
      </c>
      <c r="D815" s="2" t="s">
        <v>39</v>
      </c>
      <c r="F815" s="30" t="s">
        <v>808</v>
      </c>
      <c r="G815" s="25">
        <v>552</v>
      </c>
      <c r="H815" s="23">
        <v>552</v>
      </c>
      <c r="I815" s="18"/>
      <c r="J815" s="27">
        <v>0</v>
      </c>
      <c r="K815" s="19">
        <f t="shared" si="42"/>
        <v>0</v>
      </c>
      <c r="L815" s="19"/>
      <c r="M815" s="37"/>
      <c r="N815" t="s">
        <v>35</v>
      </c>
      <c r="O815" t="s">
        <v>36</v>
      </c>
    </row>
    <row r="816" spans="1:15" ht="11.25" customHeight="1" x14ac:dyDescent="0.2">
      <c r="A816" s="2" t="s">
        <v>800</v>
      </c>
      <c r="B816" s="2" t="s">
        <v>801</v>
      </c>
      <c r="C816" s="2" t="s">
        <v>444</v>
      </c>
      <c r="D816" s="2" t="s">
        <v>39</v>
      </c>
      <c r="F816" s="30" t="s">
        <v>809</v>
      </c>
      <c r="G816" s="25">
        <v>552</v>
      </c>
      <c r="H816" s="23">
        <v>552</v>
      </c>
      <c r="I816" s="18"/>
      <c r="J816" s="27">
        <v>0</v>
      </c>
      <c r="K816" s="19">
        <f t="shared" si="42"/>
        <v>0</v>
      </c>
      <c r="L816" s="19"/>
      <c r="M816" s="37"/>
      <c r="N816" t="s">
        <v>35</v>
      </c>
      <c r="O816" t="s">
        <v>36</v>
      </c>
    </row>
    <row r="817" spans="1:15" ht="10.5" customHeight="1" x14ac:dyDescent="0.2">
      <c r="A817" s="2">
        <v>1</v>
      </c>
      <c r="B817" s="2"/>
      <c r="C817" s="2"/>
      <c r="D817" s="2"/>
      <c r="E817" s="2"/>
      <c r="F817" s="2"/>
      <c r="G817" s="19"/>
      <c r="H817" s="19"/>
      <c r="I817" s="19"/>
      <c r="J817" s="19"/>
      <c r="K817" s="19"/>
      <c r="L817" s="19"/>
      <c r="M817" s="37"/>
      <c r="O817" t="s">
        <v>36</v>
      </c>
    </row>
    <row r="818" spans="1:15" ht="10.5" customHeight="1" x14ac:dyDescent="0.2">
      <c r="A818" s="2">
        <v>1</v>
      </c>
      <c r="B818" s="2"/>
      <c r="C818" s="2"/>
      <c r="D818" s="2"/>
      <c r="E818" s="2"/>
      <c r="F818" s="2"/>
      <c r="G818" s="19"/>
      <c r="H818" s="19"/>
      <c r="I818" s="19"/>
      <c r="J818" s="19"/>
      <c r="K818" s="19"/>
      <c r="L818" s="19"/>
      <c r="M818" s="37"/>
      <c r="O818" t="s">
        <v>36</v>
      </c>
    </row>
    <row r="819" spans="1:15" ht="10.5" customHeight="1" x14ac:dyDescent="0.2">
      <c r="A819" s="2">
        <v>1</v>
      </c>
      <c r="B819" s="2"/>
      <c r="C819" s="2"/>
      <c r="D819" s="2"/>
      <c r="E819" s="2"/>
      <c r="F819" s="2"/>
      <c r="G819" s="19"/>
      <c r="H819" s="19"/>
      <c r="I819" s="19"/>
      <c r="J819" s="19"/>
      <c r="K819" s="19"/>
      <c r="L819" s="19"/>
      <c r="M819" s="37"/>
      <c r="O819" t="s">
        <v>36</v>
      </c>
    </row>
    <row r="820" spans="1:15" ht="22.5" customHeight="1" x14ac:dyDescent="0.2">
      <c r="A820" s="2">
        <v>1</v>
      </c>
      <c r="B820" s="2"/>
      <c r="C820" s="2"/>
      <c r="D820" s="2"/>
      <c r="F820" s="13" t="s">
        <v>810</v>
      </c>
      <c r="G820" s="29">
        <f>G821</f>
        <v>552</v>
      </c>
      <c r="H820" s="29">
        <f>H821</f>
        <v>552</v>
      </c>
      <c r="I820" s="14">
        <f>I821</f>
        <v>0</v>
      </c>
      <c r="J820" s="14">
        <f>SUM(J821:J829)</f>
        <v>0</v>
      </c>
      <c r="K820" s="14">
        <f>SUM(K821:K829)</f>
        <v>0</v>
      </c>
      <c r="L820" s="14"/>
      <c r="M820" s="14"/>
      <c r="N820" t="s">
        <v>27</v>
      </c>
      <c r="O820" t="s">
        <v>28</v>
      </c>
    </row>
    <row r="821" spans="1:15" ht="11.25" customHeight="1" x14ac:dyDescent="0.2">
      <c r="A821" s="2" t="s">
        <v>811</v>
      </c>
      <c r="B821" s="2" t="s">
        <v>812</v>
      </c>
      <c r="C821" s="2" t="s">
        <v>409</v>
      </c>
      <c r="D821" s="2" t="s">
        <v>37</v>
      </c>
      <c r="F821" s="30" t="s">
        <v>813</v>
      </c>
      <c r="G821" s="25">
        <v>552</v>
      </c>
      <c r="H821" s="23">
        <v>552</v>
      </c>
      <c r="I821" s="18"/>
      <c r="J821" s="27">
        <v>0</v>
      </c>
      <c r="K821" s="19">
        <f>G821*J821</f>
        <v>0</v>
      </c>
      <c r="L821" s="19"/>
      <c r="M821" s="37" t="s">
        <v>814</v>
      </c>
      <c r="N821" t="s">
        <v>35</v>
      </c>
      <c r="O821" t="s">
        <v>36</v>
      </c>
    </row>
    <row r="822" spans="1:15" ht="11.25" customHeight="1" x14ac:dyDescent="0.2">
      <c r="A822" s="2" t="s">
        <v>811</v>
      </c>
      <c r="B822" s="2" t="s">
        <v>812</v>
      </c>
      <c r="C822" s="2" t="s">
        <v>409</v>
      </c>
      <c r="D822" s="2" t="s">
        <v>39</v>
      </c>
      <c r="F822" s="30" t="s">
        <v>815</v>
      </c>
      <c r="G822" s="25">
        <v>552</v>
      </c>
      <c r="H822" s="23">
        <v>552</v>
      </c>
      <c r="I822" s="18"/>
      <c r="J822" s="27">
        <v>0</v>
      </c>
      <c r="K822" s="19">
        <f>G822*J822</f>
        <v>0</v>
      </c>
      <c r="L822" s="19"/>
      <c r="M822" s="37"/>
      <c r="N822" t="s">
        <v>35</v>
      </c>
      <c r="O822" t="s">
        <v>36</v>
      </c>
    </row>
    <row r="823" spans="1:15" ht="10.5" customHeight="1" x14ac:dyDescent="0.2">
      <c r="A823" s="2">
        <v>1</v>
      </c>
      <c r="B823" s="2"/>
      <c r="C823" s="2"/>
      <c r="D823" s="2"/>
      <c r="E823" s="2"/>
      <c r="F823" s="2"/>
      <c r="G823" s="19"/>
      <c r="H823" s="19"/>
      <c r="I823" s="19"/>
      <c r="J823" s="19"/>
      <c r="K823" s="19"/>
      <c r="L823" s="19"/>
      <c r="M823" s="37"/>
      <c r="O823" t="s">
        <v>36</v>
      </c>
    </row>
    <row r="824" spans="1:15" ht="10.5" customHeight="1" x14ac:dyDescent="0.2">
      <c r="A824" s="2">
        <v>1</v>
      </c>
      <c r="B824" s="2"/>
      <c r="C824" s="2"/>
      <c r="D824" s="2"/>
      <c r="E824" s="2"/>
      <c r="F824" s="2"/>
      <c r="G824" s="19"/>
      <c r="H824" s="19"/>
      <c r="I824" s="19"/>
      <c r="J824" s="19"/>
      <c r="K824" s="19"/>
      <c r="L824" s="19"/>
      <c r="M824" s="37"/>
      <c r="O824" t="s">
        <v>36</v>
      </c>
    </row>
    <row r="825" spans="1:15" ht="10.5" customHeight="1" x14ac:dyDescent="0.2">
      <c r="A825" s="2">
        <v>1</v>
      </c>
      <c r="B825" s="2"/>
      <c r="C825" s="2"/>
      <c r="D825" s="2"/>
      <c r="E825" s="2"/>
      <c r="F825" s="2"/>
      <c r="G825" s="19"/>
      <c r="H825" s="19"/>
      <c r="I825" s="19"/>
      <c r="J825" s="19"/>
      <c r="K825" s="19"/>
      <c r="L825" s="19"/>
      <c r="M825" s="37"/>
      <c r="O825" t="s">
        <v>36</v>
      </c>
    </row>
    <row r="826" spans="1:15" ht="10.5" customHeight="1" x14ac:dyDescent="0.2">
      <c r="A826" s="2">
        <v>1</v>
      </c>
      <c r="B826" s="2"/>
      <c r="C826" s="2"/>
      <c r="D826" s="2"/>
      <c r="E826" s="2"/>
      <c r="F826" s="2"/>
      <c r="G826" s="19"/>
      <c r="H826" s="19"/>
      <c r="I826" s="19"/>
      <c r="J826" s="19"/>
      <c r="K826" s="19"/>
      <c r="L826" s="19"/>
      <c r="M826" s="37"/>
      <c r="O826" t="s">
        <v>36</v>
      </c>
    </row>
    <row r="827" spans="1:15" ht="10.5" customHeight="1" x14ac:dyDescent="0.2">
      <c r="A827" s="2">
        <v>1</v>
      </c>
      <c r="B827" s="2"/>
      <c r="C827" s="2"/>
      <c r="D827" s="2"/>
      <c r="E827" s="2"/>
      <c r="F827" s="2"/>
      <c r="G827" s="19"/>
      <c r="H827" s="19"/>
      <c r="I827" s="19"/>
      <c r="J827" s="19"/>
      <c r="K827" s="19"/>
      <c r="L827" s="19"/>
      <c r="M827" s="37"/>
      <c r="O827" t="s">
        <v>36</v>
      </c>
    </row>
    <row r="828" spans="1:15" ht="10.5" customHeight="1" x14ac:dyDescent="0.2">
      <c r="A828" s="2">
        <v>1</v>
      </c>
      <c r="B828" s="2"/>
      <c r="C828" s="2"/>
      <c r="D828" s="2"/>
      <c r="E828" s="2"/>
      <c r="F828" s="2"/>
      <c r="G828" s="19"/>
      <c r="H828" s="19"/>
      <c r="I828" s="19"/>
      <c r="J828" s="19"/>
      <c r="K828" s="19"/>
      <c r="L828" s="19"/>
      <c r="M828" s="37"/>
      <c r="O828" t="s">
        <v>36</v>
      </c>
    </row>
    <row r="829" spans="1:15" ht="10.5" customHeight="1" x14ac:dyDescent="0.2">
      <c r="A829" s="2">
        <v>1</v>
      </c>
      <c r="B829" s="2"/>
      <c r="C829" s="2"/>
      <c r="D829" s="2"/>
      <c r="E829" s="2"/>
      <c r="F829" s="2"/>
      <c r="G829" s="19"/>
      <c r="H829" s="19"/>
      <c r="I829" s="19"/>
      <c r="J829" s="19"/>
      <c r="K829" s="19"/>
      <c r="L829" s="19"/>
      <c r="M829" s="37"/>
      <c r="O829" t="s">
        <v>36</v>
      </c>
    </row>
    <row r="830" spans="1:15" ht="14.25" customHeight="1" x14ac:dyDescent="0.25">
      <c r="A830" s="2">
        <v>1</v>
      </c>
      <c r="B830" s="2"/>
      <c r="C830" s="2"/>
      <c r="D830" s="2"/>
      <c r="F830" s="10" t="s">
        <v>47</v>
      </c>
      <c r="G830" s="11"/>
      <c r="H830" s="12"/>
      <c r="I830" s="12"/>
      <c r="J830" s="12">
        <f>SUMIF(N831:N852,"=6",J831:J852)</f>
        <v>0</v>
      </c>
      <c r="K830" s="12">
        <f>SUMIF(N831:N852,"=6",K831:K852)</f>
        <v>0</v>
      </c>
      <c r="L830" s="12"/>
      <c r="M830" s="12"/>
      <c r="N830" t="s">
        <v>21</v>
      </c>
      <c r="O830" t="s">
        <v>816</v>
      </c>
    </row>
    <row r="831" spans="1:15" ht="14.25" customHeight="1" x14ac:dyDescent="0.25">
      <c r="A831" s="2">
        <v>1</v>
      </c>
      <c r="B831" s="2"/>
      <c r="C831" s="2"/>
      <c r="D831" s="2"/>
      <c r="F831" s="10" t="s">
        <v>372</v>
      </c>
      <c r="G831" s="11"/>
      <c r="H831" s="12"/>
      <c r="I831" s="12"/>
      <c r="J831" s="12">
        <f>SUMIF(N832:N851,"=7",J832:J851)</f>
        <v>0</v>
      </c>
      <c r="K831" s="12">
        <f>SUMIF(N832:N851,"=7",K832:K851)</f>
        <v>0</v>
      </c>
      <c r="L831" s="12"/>
      <c r="M831" s="12"/>
      <c r="N831" t="s">
        <v>24</v>
      </c>
      <c r="O831" t="s">
        <v>25</v>
      </c>
    </row>
    <row r="832" spans="1:15" ht="22.5" customHeight="1" x14ac:dyDescent="0.2">
      <c r="A832" s="2">
        <v>1</v>
      </c>
      <c r="B832" s="2"/>
      <c r="C832" s="2"/>
      <c r="D832" s="2"/>
      <c r="F832" s="13" t="s">
        <v>817</v>
      </c>
      <c r="G832" s="26">
        <f>G833</f>
        <v>535.44000000000005</v>
      </c>
      <c r="H832" s="26">
        <f>H833</f>
        <v>630.66</v>
      </c>
      <c r="I832" s="29">
        <f>I833</f>
        <v>15</v>
      </c>
      <c r="J832" s="14">
        <f>SUM(J833:J841)</f>
        <v>0</v>
      </c>
      <c r="K832" s="14">
        <f>SUM(K833:K841)</f>
        <v>0</v>
      </c>
      <c r="L832" s="14"/>
      <c r="M832" s="14"/>
      <c r="N832" t="s">
        <v>27</v>
      </c>
      <c r="O832" t="s">
        <v>28</v>
      </c>
    </row>
    <row r="833" spans="1:15" ht="11.25" customHeight="1" x14ac:dyDescent="0.2">
      <c r="A833" s="2" t="s">
        <v>818</v>
      </c>
      <c r="B833" s="2" t="s">
        <v>819</v>
      </c>
      <c r="C833" s="2" t="s">
        <v>409</v>
      </c>
      <c r="D833" s="2" t="s">
        <v>52</v>
      </c>
      <c r="F833" s="30" t="s">
        <v>820</v>
      </c>
      <c r="G833" s="24">
        <v>535.44000000000005</v>
      </c>
      <c r="H833" s="17">
        <v>630.66</v>
      </c>
      <c r="I833" s="23">
        <v>15</v>
      </c>
      <c r="J833" s="27">
        <v>0</v>
      </c>
      <c r="K833" s="19">
        <f>G833*J833</f>
        <v>0</v>
      </c>
      <c r="L833" s="19"/>
      <c r="M833" s="37" t="s">
        <v>821</v>
      </c>
      <c r="N833" t="s">
        <v>35</v>
      </c>
      <c r="O833" t="s">
        <v>36</v>
      </c>
    </row>
    <row r="834" spans="1:15" ht="11.25" customHeight="1" x14ac:dyDescent="0.2">
      <c r="A834" s="2" t="s">
        <v>818</v>
      </c>
      <c r="B834" s="2" t="s">
        <v>819</v>
      </c>
      <c r="C834" s="2" t="s">
        <v>409</v>
      </c>
      <c r="D834" s="2" t="s">
        <v>54</v>
      </c>
      <c r="F834" s="30" t="s">
        <v>822</v>
      </c>
      <c r="G834" s="24">
        <v>535.44000000000005</v>
      </c>
      <c r="H834" s="17">
        <v>630.66</v>
      </c>
      <c r="I834" s="23">
        <v>15</v>
      </c>
      <c r="J834" s="27">
        <v>0</v>
      </c>
      <c r="K834" s="19">
        <f>G834*J834</f>
        <v>0</v>
      </c>
      <c r="L834" s="19"/>
      <c r="M834" s="37"/>
      <c r="N834" t="s">
        <v>35</v>
      </c>
      <c r="O834" t="s">
        <v>36</v>
      </c>
    </row>
    <row r="835" spans="1:15" ht="11.25" customHeight="1" x14ac:dyDescent="0.2">
      <c r="A835" s="2" t="s">
        <v>818</v>
      </c>
      <c r="B835" s="2" t="s">
        <v>819</v>
      </c>
      <c r="C835" s="2" t="s">
        <v>409</v>
      </c>
      <c r="D835" s="2" t="s">
        <v>56</v>
      </c>
      <c r="F835" s="30" t="s">
        <v>823</v>
      </c>
      <c r="G835" s="24">
        <v>535.44000000000005</v>
      </c>
      <c r="H835" s="17">
        <v>630.66</v>
      </c>
      <c r="I835" s="23">
        <v>15</v>
      </c>
      <c r="J835" s="27">
        <v>0</v>
      </c>
      <c r="K835" s="19">
        <f>G835*J835</f>
        <v>0</v>
      </c>
      <c r="L835" s="19"/>
      <c r="M835" s="37"/>
      <c r="N835" t="s">
        <v>35</v>
      </c>
      <c r="O835" t="s">
        <v>36</v>
      </c>
    </row>
    <row r="836" spans="1:15" ht="11.25" customHeight="1" x14ac:dyDescent="0.2">
      <c r="A836" s="2" t="s">
        <v>818</v>
      </c>
      <c r="B836" s="2" t="s">
        <v>819</v>
      </c>
      <c r="C836" s="2" t="s">
        <v>409</v>
      </c>
      <c r="D836" s="2" t="s">
        <v>58</v>
      </c>
      <c r="F836" s="30" t="s">
        <v>824</v>
      </c>
      <c r="G836" s="24">
        <v>535.44000000000005</v>
      </c>
      <c r="H836" s="17">
        <v>630.66</v>
      </c>
      <c r="I836" s="23">
        <v>15</v>
      </c>
      <c r="J836" s="27">
        <v>0</v>
      </c>
      <c r="K836" s="19">
        <f>G836*J836</f>
        <v>0</v>
      </c>
      <c r="L836" s="19"/>
      <c r="M836" s="37"/>
      <c r="N836" t="s">
        <v>35</v>
      </c>
      <c r="O836" t="s">
        <v>36</v>
      </c>
    </row>
    <row r="837" spans="1:15" ht="11.25" customHeight="1" x14ac:dyDescent="0.2">
      <c r="A837" s="2" t="s">
        <v>818</v>
      </c>
      <c r="B837" s="2" t="s">
        <v>819</v>
      </c>
      <c r="C837" s="2" t="s">
        <v>409</v>
      </c>
      <c r="D837" s="2" t="s">
        <v>60</v>
      </c>
      <c r="F837" s="30" t="s">
        <v>825</v>
      </c>
      <c r="G837" s="24">
        <v>535.44000000000005</v>
      </c>
      <c r="H837" s="17">
        <v>630.66</v>
      </c>
      <c r="I837" s="23">
        <v>15</v>
      </c>
      <c r="J837" s="27">
        <v>0</v>
      </c>
      <c r="K837" s="19">
        <f>G837*J837</f>
        <v>0</v>
      </c>
      <c r="L837" s="19"/>
      <c r="M837" s="37"/>
      <c r="N837" t="s">
        <v>35</v>
      </c>
      <c r="O837" t="s">
        <v>36</v>
      </c>
    </row>
    <row r="838" spans="1:15" ht="10.5" customHeight="1" x14ac:dyDescent="0.2">
      <c r="A838" s="2">
        <v>1</v>
      </c>
      <c r="B838" s="2"/>
      <c r="C838" s="2"/>
      <c r="D838" s="2"/>
      <c r="E838" s="2"/>
      <c r="F838" s="2"/>
      <c r="G838" s="19"/>
      <c r="H838" s="19"/>
      <c r="I838" s="19"/>
      <c r="J838" s="19"/>
      <c r="K838" s="19"/>
      <c r="L838" s="19"/>
      <c r="M838" s="37"/>
      <c r="O838" t="s">
        <v>36</v>
      </c>
    </row>
    <row r="839" spans="1:15" ht="10.5" customHeight="1" x14ac:dyDescent="0.2">
      <c r="A839" s="2">
        <v>1</v>
      </c>
      <c r="B839" s="2"/>
      <c r="C839" s="2"/>
      <c r="D839" s="2"/>
      <c r="E839" s="2"/>
      <c r="F839" s="2"/>
      <c r="G839" s="19"/>
      <c r="H839" s="19"/>
      <c r="I839" s="19"/>
      <c r="J839" s="19"/>
      <c r="K839" s="19"/>
      <c r="L839" s="19"/>
      <c r="M839" s="37"/>
      <c r="O839" t="s">
        <v>36</v>
      </c>
    </row>
    <row r="840" spans="1:15" ht="10.5" customHeight="1" x14ac:dyDescent="0.2">
      <c r="A840" s="2">
        <v>1</v>
      </c>
      <c r="B840" s="2"/>
      <c r="C840" s="2"/>
      <c r="D840" s="2"/>
      <c r="E840" s="2"/>
      <c r="F840" s="2"/>
      <c r="G840" s="19"/>
      <c r="H840" s="19"/>
      <c r="I840" s="19"/>
      <c r="J840" s="19"/>
      <c r="K840" s="19"/>
      <c r="L840" s="19"/>
      <c r="M840" s="37"/>
      <c r="O840" t="s">
        <v>36</v>
      </c>
    </row>
    <row r="841" spans="1:15" ht="10.5" customHeight="1" x14ac:dyDescent="0.2">
      <c r="A841" s="2">
        <v>1</v>
      </c>
      <c r="B841" s="2"/>
      <c r="C841" s="2"/>
      <c r="D841" s="2"/>
      <c r="E841" s="2"/>
      <c r="F841" s="2"/>
      <c r="G841" s="19"/>
      <c r="H841" s="19"/>
      <c r="I841" s="19"/>
      <c r="J841" s="19"/>
      <c r="K841" s="19"/>
      <c r="L841" s="19"/>
      <c r="M841" s="37"/>
      <c r="O841" t="s">
        <v>36</v>
      </c>
    </row>
    <row r="842" spans="1:15" ht="11.25" customHeight="1" x14ac:dyDescent="0.2">
      <c r="A842" s="2">
        <v>1</v>
      </c>
      <c r="B842" s="2"/>
      <c r="C842" s="2"/>
      <c r="D842" s="2"/>
      <c r="F842" s="13" t="s">
        <v>826</v>
      </c>
      <c r="G842" s="26">
        <f>G843</f>
        <v>583.74</v>
      </c>
      <c r="H842" s="26">
        <f>H843</f>
        <v>687.24</v>
      </c>
      <c r="I842" s="29">
        <f>I843</f>
        <v>15</v>
      </c>
      <c r="J842" s="14">
        <f>SUM(J843:J851)</f>
        <v>0</v>
      </c>
      <c r="K842" s="14">
        <f>SUM(K843:K851)</f>
        <v>0</v>
      </c>
      <c r="L842" s="14"/>
      <c r="M842" s="14"/>
      <c r="N842" t="s">
        <v>27</v>
      </c>
      <c r="O842" t="s">
        <v>28</v>
      </c>
    </row>
    <row r="843" spans="1:15" ht="11.25" customHeight="1" x14ac:dyDescent="0.2">
      <c r="A843" s="2" t="s">
        <v>827</v>
      </c>
      <c r="B843" s="2" t="s">
        <v>828</v>
      </c>
      <c r="C843" s="2" t="s">
        <v>365</v>
      </c>
      <c r="D843" s="2" t="s">
        <v>52</v>
      </c>
      <c r="F843" s="30" t="s">
        <v>829</v>
      </c>
      <c r="G843" s="24">
        <v>583.74</v>
      </c>
      <c r="H843" s="17">
        <v>687.24</v>
      </c>
      <c r="I843" s="23">
        <v>15</v>
      </c>
      <c r="J843" s="27">
        <v>0</v>
      </c>
      <c r="K843" s="19">
        <f>G843*J843</f>
        <v>0</v>
      </c>
      <c r="L843" s="19"/>
      <c r="M843" s="37" t="s">
        <v>796</v>
      </c>
      <c r="N843" t="s">
        <v>35</v>
      </c>
      <c r="O843" t="s">
        <v>36</v>
      </c>
    </row>
    <row r="844" spans="1:15" ht="11.25" customHeight="1" x14ac:dyDescent="0.2">
      <c r="A844" s="2" t="s">
        <v>827</v>
      </c>
      <c r="B844" s="2" t="s">
        <v>828</v>
      </c>
      <c r="C844" s="2" t="s">
        <v>365</v>
      </c>
      <c r="D844" s="2" t="s">
        <v>54</v>
      </c>
      <c r="F844" s="30" t="s">
        <v>830</v>
      </c>
      <c r="G844" s="24">
        <v>583.74</v>
      </c>
      <c r="H844" s="17">
        <v>687.24</v>
      </c>
      <c r="I844" s="23">
        <v>15</v>
      </c>
      <c r="J844" s="27">
        <v>0</v>
      </c>
      <c r="K844" s="19">
        <f>G844*J844</f>
        <v>0</v>
      </c>
      <c r="L844" s="19"/>
      <c r="M844" s="37"/>
      <c r="N844" t="s">
        <v>35</v>
      </c>
      <c r="O844" t="s">
        <v>36</v>
      </c>
    </row>
    <row r="845" spans="1:15" ht="11.25" customHeight="1" x14ac:dyDescent="0.2">
      <c r="A845" s="2" t="s">
        <v>827</v>
      </c>
      <c r="B845" s="2" t="s">
        <v>828</v>
      </c>
      <c r="C845" s="2" t="s">
        <v>365</v>
      </c>
      <c r="D845" s="2" t="s">
        <v>56</v>
      </c>
      <c r="F845" s="30" t="s">
        <v>831</v>
      </c>
      <c r="G845" s="24">
        <v>583.74</v>
      </c>
      <c r="H845" s="17">
        <v>687.24</v>
      </c>
      <c r="I845" s="23">
        <v>15</v>
      </c>
      <c r="J845" s="27">
        <v>0</v>
      </c>
      <c r="K845" s="19">
        <f>G845*J845</f>
        <v>0</v>
      </c>
      <c r="L845" s="19"/>
      <c r="M845" s="37"/>
      <c r="N845" t="s">
        <v>35</v>
      </c>
      <c r="O845" t="s">
        <v>36</v>
      </c>
    </row>
    <row r="846" spans="1:15" ht="11.25" customHeight="1" x14ac:dyDescent="0.2">
      <c r="A846" s="2" t="s">
        <v>827</v>
      </c>
      <c r="B846" s="2" t="s">
        <v>828</v>
      </c>
      <c r="C846" s="2" t="s">
        <v>365</v>
      </c>
      <c r="D846" s="2" t="s">
        <v>58</v>
      </c>
      <c r="F846" s="30" t="s">
        <v>832</v>
      </c>
      <c r="G846" s="24">
        <v>583.74</v>
      </c>
      <c r="H846" s="17">
        <v>687.24</v>
      </c>
      <c r="I846" s="23">
        <v>15</v>
      </c>
      <c r="J846" s="27">
        <v>0</v>
      </c>
      <c r="K846" s="19">
        <f>G846*J846</f>
        <v>0</v>
      </c>
      <c r="L846" s="19"/>
      <c r="M846" s="37"/>
      <c r="N846" t="s">
        <v>35</v>
      </c>
      <c r="O846" t="s">
        <v>36</v>
      </c>
    </row>
    <row r="847" spans="1:15" ht="11.25" customHeight="1" x14ac:dyDescent="0.2">
      <c r="A847" s="2" t="s">
        <v>827</v>
      </c>
      <c r="B847" s="2" t="s">
        <v>828</v>
      </c>
      <c r="C847" s="2" t="s">
        <v>365</v>
      </c>
      <c r="D847" s="2" t="s">
        <v>60</v>
      </c>
      <c r="F847" s="30" t="s">
        <v>833</v>
      </c>
      <c r="G847" s="24">
        <v>583.74</v>
      </c>
      <c r="H847" s="17">
        <v>687.24</v>
      </c>
      <c r="I847" s="23">
        <v>15</v>
      </c>
      <c r="J847" s="27">
        <v>0</v>
      </c>
      <c r="K847" s="19">
        <f>G847*J847</f>
        <v>0</v>
      </c>
      <c r="L847" s="19"/>
      <c r="M847" s="37"/>
      <c r="N847" t="s">
        <v>35</v>
      </c>
      <c r="O847" t="s">
        <v>36</v>
      </c>
    </row>
    <row r="848" spans="1:15" ht="10.5" customHeight="1" x14ac:dyDescent="0.2">
      <c r="A848" s="2">
        <v>1</v>
      </c>
      <c r="B848" s="2"/>
      <c r="C848" s="2"/>
      <c r="D848" s="2"/>
      <c r="E848" s="2"/>
      <c r="F848" s="2"/>
      <c r="G848" s="19"/>
      <c r="H848" s="19"/>
      <c r="I848" s="19"/>
      <c r="J848" s="19"/>
      <c r="K848" s="19"/>
      <c r="L848" s="19"/>
      <c r="M848" s="37"/>
      <c r="O848" t="s">
        <v>36</v>
      </c>
    </row>
    <row r="849" spans="1:15" ht="10.5" customHeight="1" x14ac:dyDescent="0.2">
      <c r="A849" s="2">
        <v>1</v>
      </c>
      <c r="B849" s="2"/>
      <c r="C849" s="2"/>
      <c r="D849" s="2"/>
      <c r="E849" s="2"/>
      <c r="F849" s="2"/>
      <c r="G849" s="19"/>
      <c r="H849" s="19"/>
      <c r="I849" s="19"/>
      <c r="J849" s="19"/>
      <c r="K849" s="19"/>
      <c r="L849" s="19"/>
      <c r="M849" s="37"/>
      <c r="O849" t="s">
        <v>36</v>
      </c>
    </row>
    <row r="850" spans="1:15" ht="10.5" customHeight="1" x14ac:dyDescent="0.2">
      <c r="A850" s="2">
        <v>1</v>
      </c>
      <c r="B850" s="2"/>
      <c r="C850" s="2"/>
      <c r="D850" s="2"/>
      <c r="E850" s="2"/>
      <c r="F850" s="2"/>
      <c r="G850" s="19"/>
      <c r="H850" s="19"/>
      <c r="I850" s="19"/>
      <c r="J850" s="19"/>
      <c r="K850" s="19"/>
      <c r="L850" s="19"/>
      <c r="M850" s="37"/>
      <c r="O850" t="s">
        <v>36</v>
      </c>
    </row>
    <row r="851" spans="1:15" ht="10.5" customHeight="1" x14ac:dyDescent="0.2">
      <c r="A851" s="2">
        <v>1</v>
      </c>
      <c r="B851" s="2"/>
      <c r="C851" s="2"/>
      <c r="D851" s="2"/>
      <c r="E851" s="2"/>
      <c r="F851" s="2"/>
      <c r="G851" s="19"/>
      <c r="H851" s="19"/>
      <c r="I851" s="19"/>
      <c r="J851" s="19"/>
      <c r="K851" s="19"/>
      <c r="L851" s="19"/>
      <c r="M851" s="37"/>
      <c r="O851" t="s">
        <v>36</v>
      </c>
    </row>
    <row r="852" spans="1:15" ht="14.25" customHeight="1" x14ac:dyDescent="0.25">
      <c r="A852" s="2">
        <v>1</v>
      </c>
      <c r="B852" s="2"/>
      <c r="C852" s="2"/>
      <c r="D852" s="2"/>
      <c r="F852" s="10" t="s">
        <v>23</v>
      </c>
      <c r="G852" s="11"/>
      <c r="H852" s="12"/>
      <c r="I852" s="12"/>
      <c r="J852" s="12">
        <f>SUMIF(N853:N867,"=7",J853:J867)</f>
        <v>0</v>
      </c>
      <c r="K852" s="12">
        <f>SUMIF(N853:N867,"=7",K853:K867)</f>
        <v>0</v>
      </c>
      <c r="L852" s="12"/>
      <c r="M852" s="12"/>
      <c r="N852" t="s">
        <v>24</v>
      </c>
      <c r="O852" t="s">
        <v>834</v>
      </c>
    </row>
    <row r="853" spans="1:15" ht="22.5" customHeight="1" x14ac:dyDescent="0.2">
      <c r="A853" s="2">
        <v>1</v>
      </c>
      <c r="B853" s="2"/>
      <c r="C853" s="2"/>
      <c r="D853" s="2"/>
      <c r="F853" s="13" t="s">
        <v>835</v>
      </c>
      <c r="G853" s="28">
        <f>G854</f>
        <v>420.9</v>
      </c>
      <c r="H853" s="28">
        <f>H854</f>
        <v>420.9</v>
      </c>
      <c r="I853" s="14">
        <f>I854</f>
        <v>0</v>
      </c>
      <c r="J853" s="14">
        <f>SUM(J854:J867)</f>
        <v>0</v>
      </c>
      <c r="K853" s="14">
        <f>SUM(K854:K867)</f>
        <v>0</v>
      </c>
      <c r="L853" s="14"/>
      <c r="M853" s="14"/>
      <c r="N853" t="s">
        <v>27</v>
      </c>
      <c r="O853" t="s">
        <v>836</v>
      </c>
    </row>
    <row r="854" spans="1:15" ht="11.25" customHeight="1" x14ac:dyDescent="0.2">
      <c r="A854" s="2" t="s">
        <v>837</v>
      </c>
      <c r="B854" s="2" t="s">
        <v>838</v>
      </c>
      <c r="C854" s="2" t="s">
        <v>802</v>
      </c>
      <c r="D854" s="2" t="s">
        <v>52</v>
      </c>
      <c r="F854" s="30" t="s">
        <v>839</v>
      </c>
      <c r="G854" s="20">
        <v>420.9</v>
      </c>
      <c r="H854" s="21">
        <v>420.9</v>
      </c>
      <c r="I854" s="18"/>
      <c r="J854" s="27">
        <v>0</v>
      </c>
      <c r="K854" s="19">
        <f t="shared" ref="K854:K867" si="43">G854*J854</f>
        <v>0</v>
      </c>
      <c r="L854" s="19"/>
      <c r="M854" s="37" t="s">
        <v>840</v>
      </c>
      <c r="N854" t="s">
        <v>35</v>
      </c>
      <c r="O854" t="s">
        <v>36</v>
      </c>
    </row>
    <row r="855" spans="1:15" ht="21" customHeight="1" x14ac:dyDescent="0.2">
      <c r="A855" s="2" t="s">
        <v>837</v>
      </c>
      <c r="B855" s="2" t="s">
        <v>838</v>
      </c>
      <c r="C855" s="2" t="s">
        <v>229</v>
      </c>
      <c r="D855" s="2" t="s">
        <v>52</v>
      </c>
      <c r="F855" s="30" t="s">
        <v>841</v>
      </c>
      <c r="G855" s="20">
        <v>420.9</v>
      </c>
      <c r="H855" s="21">
        <v>420.9</v>
      </c>
      <c r="I855" s="18"/>
      <c r="J855" s="27">
        <v>0</v>
      </c>
      <c r="K855" s="19">
        <f t="shared" si="43"/>
        <v>0</v>
      </c>
      <c r="L855" s="19"/>
      <c r="M855" s="37"/>
      <c r="N855" t="s">
        <v>35</v>
      </c>
      <c r="O855" t="s">
        <v>36</v>
      </c>
    </row>
    <row r="856" spans="1:15" ht="11.25" customHeight="1" x14ac:dyDescent="0.2">
      <c r="A856" s="2" t="s">
        <v>837</v>
      </c>
      <c r="B856" s="2" t="s">
        <v>838</v>
      </c>
      <c r="C856" s="2" t="s">
        <v>409</v>
      </c>
      <c r="D856" s="2" t="s">
        <v>52</v>
      </c>
      <c r="F856" s="30" t="s">
        <v>842</v>
      </c>
      <c r="G856" s="20">
        <v>420.9</v>
      </c>
      <c r="H856" s="21">
        <v>420.9</v>
      </c>
      <c r="I856" s="18"/>
      <c r="J856" s="27">
        <v>0</v>
      </c>
      <c r="K856" s="19">
        <f t="shared" si="43"/>
        <v>0</v>
      </c>
      <c r="L856" s="19"/>
      <c r="M856" s="37"/>
      <c r="N856" t="s">
        <v>35</v>
      </c>
      <c r="O856" t="s">
        <v>36</v>
      </c>
    </row>
    <row r="857" spans="1:15" ht="11.25" customHeight="1" x14ac:dyDescent="0.2">
      <c r="A857" s="2" t="s">
        <v>837</v>
      </c>
      <c r="B857" s="2" t="s">
        <v>838</v>
      </c>
      <c r="C857" s="2" t="s">
        <v>802</v>
      </c>
      <c r="D857" s="2" t="s">
        <v>54</v>
      </c>
      <c r="F857" s="30" t="s">
        <v>843</v>
      </c>
      <c r="G857" s="20">
        <v>420.9</v>
      </c>
      <c r="H857" s="21">
        <v>420.9</v>
      </c>
      <c r="I857" s="18"/>
      <c r="J857" s="27">
        <v>0</v>
      </c>
      <c r="K857" s="19">
        <f t="shared" si="43"/>
        <v>0</v>
      </c>
      <c r="L857" s="19"/>
      <c r="M857" s="37"/>
      <c r="N857" t="s">
        <v>35</v>
      </c>
      <c r="O857" t="s">
        <v>36</v>
      </c>
    </row>
    <row r="858" spans="1:15" ht="21" customHeight="1" x14ac:dyDescent="0.2">
      <c r="A858" s="2" t="s">
        <v>837</v>
      </c>
      <c r="B858" s="2" t="s">
        <v>838</v>
      </c>
      <c r="C858" s="2" t="s">
        <v>229</v>
      </c>
      <c r="D858" s="2" t="s">
        <v>54</v>
      </c>
      <c r="F858" s="30" t="s">
        <v>844</v>
      </c>
      <c r="G858" s="20">
        <v>420.9</v>
      </c>
      <c r="H858" s="21">
        <v>420.9</v>
      </c>
      <c r="I858" s="18"/>
      <c r="J858" s="27">
        <v>0</v>
      </c>
      <c r="K858" s="19">
        <f t="shared" si="43"/>
        <v>0</v>
      </c>
      <c r="L858" s="19"/>
      <c r="M858" s="37"/>
      <c r="N858" t="s">
        <v>35</v>
      </c>
      <c r="O858" t="s">
        <v>36</v>
      </c>
    </row>
    <row r="859" spans="1:15" ht="11.25" customHeight="1" x14ac:dyDescent="0.2">
      <c r="A859" s="2" t="s">
        <v>837</v>
      </c>
      <c r="B859" s="2" t="s">
        <v>838</v>
      </c>
      <c r="C859" s="2" t="s">
        <v>409</v>
      </c>
      <c r="D859" s="2" t="s">
        <v>54</v>
      </c>
      <c r="F859" s="30" t="s">
        <v>845</v>
      </c>
      <c r="G859" s="20">
        <v>420.9</v>
      </c>
      <c r="H859" s="21">
        <v>420.9</v>
      </c>
      <c r="I859" s="18"/>
      <c r="J859" s="27">
        <v>0</v>
      </c>
      <c r="K859" s="19">
        <f t="shared" si="43"/>
        <v>0</v>
      </c>
      <c r="L859" s="19"/>
      <c r="M859" s="37"/>
      <c r="N859" t="s">
        <v>35</v>
      </c>
      <c r="O859" t="s">
        <v>36</v>
      </c>
    </row>
    <row r="860" spans="1:15" ht="11.25" customHeight="1" x14ac:dyDescent="0.2">
      <c r="A860" s="2" t="s">
        <v>837</v>
      </c>
      <c r="B860" s="2" t="s">
        <v>838</v>
      </c>
      <c r="C860" s="2" t="s">
        <v>802</v>
      </c>
      <c r="D860" s="2" t="s">
        <v>56</v>
      </c>
      <c r="F860" s="30" t="s">
        <v>846</v>
      </c>
      <c r="G860" s="20">
        <v>420.9</v>
      </c>
      <c r="H860" s="21">
        <v>420.9</v>
      </c>
      <c r="I860" s="18"/>
      <c r="J860" s="27">
        <v>0</v>
      </c>
      <c r="K860" s="19">
        <f t="shared" si="43"/>
        <v>0</v>
      </c>
      <c r="L860" s="19"/>
      <c r="M860" s="37"/>
      <c r="N860" t="s">
        <v>35</v>
      </c>
      <c r="O860" t="s">
        <v>36</v>
      </c>
    </row>
    <row r="861" spans="1:15" ht="21" customHeight="1" x14ac:dyDescent="0.2">
      <c r="A861" s="2" t="s">
        <v>837</v>
      </c>
      <c r="B861" s="2" t="s">
        <v>838</v>
      </c>
      <c r="C861" s="2" t="s">
        <v>229</v>
      </c>
      <c r="D861" s="2" t="s">
        <v>56</v>
      </c>
      <c r="F861" s="30" t="s">
        <v>847</v>
      </c>
      <c r="G861" s="20">
        <v>420.9</v>
      </c>
      <c r="H861" s="21">
        <v>420.9</v>
      </c>
      <c r="I861" s="18"/>
      <c r="J861" s="27">
        <v>0</v>
      </c>
      <c r="K861" s="19">
        <f t="shared" si="43"/>
        <v>0</v>
      </c>
      <c r="L861" s="19"/>
      <c r="M861" s="37"/>
      <c r="N861" t="s">
        <v>35</v>
      </c>
      <c r="O861" t="s">
        <v>36</v>
      </c>
    </row>
    <row r="862" spans="1:15" ht="11.25" customHeight="1" x14ac:dyDescent="0.2">
      <c r="A862" s="2" t="s">
        <v>837</v>
      </c>
      <c r="B862" s="2" t="s">
        <v>838</v>
      </c>
      <c r="C862" s="2" t="s">
        <v>409</v>
      </c>
      <c r="D862" s="2" t="s">
        <v>56</v>
      </c>
      <c r="F862" s="30" t="s">
        <v>848</v>
      </c>
      <c r="G862" s="20">
        <v>420.9</v>
      </c>
      <c r="H862" s="21">
        <v>420.9</v>
      </c>
      <c r="I862" s="18"/>
      <c r="J862" s="27">
        <v>0</v>
      </c>
      <c r="K862" s="19">
        <f t="shared" si="43"/>
        <v>0</v>
      </c>
      <c r="L862" s="19"/>
      <c r="M862" s="37"/>
      <c r="N862" t="s">
        <v>35</v>
      </c>
      <c r="O862" t="s">
        <v>36</v>
      </c>
    </row>
    <row r="863" spans="1:15" ht="11.25" customHeight="1" x14ac:dyDescent="0.2">
      <c r="A863" s="2" t="s">
        <v>837</v>
      </c>
      <c r="B863" s="2" t="s">
        <v>838</v>
      </c>
      <c r="C863" s="2" t="s">
        <v>802</v>
      </c>
      <c r="D863" s="2" t="s">
        <v>58</v>
      </c>
      <c r="F863" s="30" t="s">
        <v>849</v>
      </c>
      <c r="G863" s="20">
        <v>420.9</v>
      </c>
      <c r="H863" s="21">
        <v>420.9</v>
      </c>
      <c r="I863" s="18"/>
      <c r="J863" s="27">
        <v>0</v>
      </c>
      <c r="K863" s="19">
        <f t="shared" si="43"/>
        <v>0</v>
      </c>
      <c r="L863" s="19"/>
      <c r="M863" s="37"/>
      <c r="N863" t="s">
        <v>35</v>
      </c>
      <c r="O863" t="s">
        <v>36</v>
      </c>
    </row>
    <row r="864" spans="1:15" ht="11.25" customHeight="1" x14ac:dyDescent="0.2">
      <c r="A864" s="2" t="s">
        <v>837</v>
      </c>
      <c r="B864" s="2" t="s">
        <v>838</v>
      </c>
      <c r="C864" s="2" t="s">
        <v>409</v>
      </c>
      <c r="D864" s="2" t="s">
        <v>58</v>
      </c>
      <c r="F864" s="30" t="s">
        <v>850</v>
      </c>
      <c r="G864" s="20">
        <v>420.9</v>
      </c>
      <c r="H864" s="21">
        <v>420.9</v>
      </c>
      <c r="I864" s="18"/>
      <c r="J864" s="27">
        <v>0</v>
      </c>
      <c r="K864" s="19">
        <f t="shared" si="43"/>
        <v>0</v>
      </c>
      <c r="L864" s="19"/>
      <c r="M864" s="37"/>
      <c r="N864" t="s">
        <v>35</v>
      </c>
      <c r="O864" t="s">
        <v>36</v>
      </c>
    </row>
    <row r="865" spans="1:15" ht="11.25" customHeight="1" x14ac:dyDescent="0.2">
      <c r="A865" s="2" t="s">
        <v>837</v>
      </c>
      <c r="B865" s="2" t="s">
        <v>838</v>
      </c>
      <c r="C865" s="2" t="s">
        <v>802</v>
      </c>
      <c r="D865" s="2" t="s">
        <v>60</v>
      </c>
      <c r="F865" s="30" t="s">
        <v>851</v>
      </c>
      <c r="G865" s="20">
        <v>420.9</v>
      </c>
      <c r="H865" s="21">
        <v>420.9</v>
      </c>
      <c r="I865" s="18"/>
      <c r="J865" s="27">
        <v>0</v>
      </c>
      <c r="K865" s="19">
        <f t="shared" si="43"/>
        <v>0</v>
      </c>
      <c r="L865" s="19"/>
      <c r="M865" s="37"/>
      <c r="N865" t="s">
        <v>35</v>
      </c>
      <c r="O865" t="s">
        <v>36</v>
      </c>
    </row>
    <row r="866" spans="1:15" ht="21" customHeight="1" x14ac:dyDescent="0.2">
      <c r="A866" s="2" t="s">
        <v>837</v>
      </c>
      <c r="B866" s="2" t="s">
        <v>838</v>
      </c>
      <c r="C866" s="2" t="s">
        <v>229</v>
      </c>
      <c r="D866" s="2" t="s">
        <v>60</v>
      </c>
      <c r="F866" s="30" t="s">
        <v>852</v>
      </c>
      <c r="G866" s="20">
        <v>420.9</v>
      </c>
      <c r="H866" s="21">
        <v>420.9</v>
      </c>
      <c r="I866" s="18"/>
      <c r="J866" s="27">
        <v>0</v>
      </c>
      <c r="K866" s="19">
        <f t="shared" si="43"/>
        <v>0</v>
      </c>
      <c r="L866" s="19"/>
      <c r="M866" s="37"/>
      <c r="N866" t="s">
        <v>35</v>
      </c>
      <c r="O866" t="s">
        <v>36</v>
      </c>
    </row>
    <row r="867" spans="1:15" ht="11.25" customHeight="1" x14ac:dyDescent="0.2">
      <c r="A867" s="2" t="s">
        <v>837</v>
      </c>
      <c r="B867" s="2" t="s">
        <v>838</v>
      </c>
      <c r="C867" s="2" t="s">
        <v>409</v>
      </c>
      <c r="D867" s="2" t="s">
        <v>60</v>
      </c>
      <c r="F867" s="30" t="s">
        <v>853</v>
      </c>
      <c r="G867" s="20">
        <v>420.9</v>
      </c>
      <c r="H867" s="21">
        <v>420.9</v>
      </c>
      <c r="I867" s="18"/>
      <c r="J867" s="27">
        <v>0</v>
      </c>
      <c r="K867" s="19">
        <f t="shared" si="43"/>
        <v>0</v>
      </c>
      <c r="L867" s="19"/>
      <c r="M867" s="37"/>
      <c r="N867" t="s">
        <v>35</v>
      </c>
      <c r="O867" t="s">
        <v>36</v>
      </c>
    </row>
    <row r="868" spans="1:15" ht="14.25" customHeight="1" x14ac:dyDescent="0.25">
      <c r="A868" s="2">
        <v>1</v>
      </c>
      <c r="B868" s="2"/>
      <c r="C868" s="2"/>
      <c r="D868" s="2"/>
      <c r="F868" s="10" t="s">
        <v>78</v>
      </c>
      <c r="G868" s="11"/>
      <c r="H868" s="12"/>
      <c r="I868" s="12"/>
      <c r="J868" s="12">
        <f>SUMIF(N869:N903,"=6",J869:J903)</f>
        <v>0</v>
      </c>
      <c r="K868" s="12">
        <f>SUMIF(N869:N903,"=6",K869:K903)</f>
        <v>0</v>
      </c>
      <c r="L868" s="12"/>
      <c r="M868" s="12"/>
      <c r="N868" t="s">
        <v>21</v>
      </c>
      <c r="O868" t="s">
        <v>854</v>
      </c>
    </row>
    <row r="869" spans="1:15" ht="14.25" customHeight="1" x14ac:dyDescent="0.25">
      <c r="A869" s="2">
        <v>1</v>
      </c>
      <c r="B869" s="2"/>
      <c r="C869" s="2"/>
      <c r="D869" s="2"/>
      <c r="F869" s="10" t="s">
        <v>439</v>
      </c>
      <c r="G869" s="11"/>
      <c r="H869" s="12"/>
      <c r="I869" s="12"/>
      <c r="J869" s="12">
        <f>SUMIF(N870:N902,"=7",J870:J902)</f>
        <v>0</v>
      </c>
      <c r="K869" s="12">
        <f>SUMIF(N870:N902,"=7",K870:K902)</f>
        <v>0</v>
      </c>
      <c r="L869" s="12"/>
      <c r="M869" s="12"/>
      <c r="N869" t="s">
        <v>24</v>
      </c>
      <c r="O869" t="s">
        <v>169</v>
      </c>
    </row>
    <row r="870" spans="1:15" ht="22.5" customHeight="1" x14ac:dyDescent="0.2">
      <c r="A870" s="2">
        <v>1</v>
      </c>
      <c r="B870" s="2"/>
      <c r="C870" s="2"/>
      <c r="D870" s="2"/>
      <c r="F870" s="13" t="s">
        <v>855</v>
      </c>
      <c r="G870" s="26">
        <f>G871</f>
        <v>596.16</v>
      </c>
      <c r="H870" s="28">
        <f>H871</f>
        <v>745.2</v>
      </c>
      <c r="I870" s="29">
        <f>I871</f>
        <v>20</v>
      </c>
      <c r="J870" s="14">
        <f>SUM(J871:J882)</f>
        <v>0</v>
      </c>
      <c r="K870" s="14">
        <f>SUM(K871:K882)</f>
        <v>0</v>
      </c>
      <c r="L870" s="14"/>
      <c r="M870" s="14"/>
      <c r="N870" t="s">
        <v>27</v>
      </c>
      <c r="O870" t="s">
        <v>171</v>
      </c>
    </row>
    <row r="871" spans="1:15" ht="21" customHeight="1" x14ac:dyDescent="0.2">
      <c r="A871" s="2" t="s">
        <v>856</v>
      </c>
      <c r="B871" s="2" t="s">
        <v>857</v>
      </c>
      <c r="C871" s="2" t="s">
        <v>229</v>
      </c>
      <c r="D871" s="2" t="s">
        <v>83</v>
      </c>
      <c r="F871" s="30" t="s">
        <v>858</v>
      </c>
      <c r="G871" s="24">
        <v>596.16</v>
      </c>
      <c r="H871" s="21">
        <v>745.2</v>
      </c>
      <c r="I871" s="23">
        <v>20</v>
      </c>
      <c r="J871" s="27">
        <v>0</v>
      </c>
      <c r="K871" s="19">
        <f t="shared" ref="K871:K882" si="44">G871*J871</f>
        <v>0</v>
      </c>
      <c r="L871" s="19"/>
      <c r="M871" s="37" t="s">
        <v>779</v>
      </c>
      <c r="N871" t="s">
        <v>35</v>
      </c>
      <c r="O871" t="s">
        <v>36</v>
      </c>
    </row>
    <row r="872" spans="1:15" ht="11.25" customHeight="1" x14ac:dyDescent="0.2">
      <c r="A872" s="2" t="s">
        <v>856</v>
      </c>
      <c r="B872" s="2" t="s">
        <v>857</v>
      </c>
      <c r="C872" s="2" t="s">
        <v>365</v>
      </c>
      <c r="D872" s="2" t="s">
        <v>83</v>
      </c>
      <c r="F872" s="30" t="s">
        <v>859</v>
      </c>
      <c r="G872" s="24">
        <v>596.16</v>
      </c>
      <c r="H872" s="21">
        <v>745.2</v>
      </c>
      <c r="I872" s="23">
        <v>20</v>
      </c>
      <c r="J872" s="27">
        <v>0</v>
      </c>
      <c r="K872" s="19">
        <f t="shared" si="44"/>
        <v>0</v>
      </c>
      <c r="L872" s="19"/>
      <c r="M872" s="37"/>
      <c r="N872" t="s">
        <v>35</v>
      </c>
      <c r="O872" t="s">
        <v>36</v>
      </c>
    </row>
    <row r="873" spans="1:15" ht="21" customHeight="1" x14ac:dyDescent="0.2">
      <c r="A873" s="2" t="s">
        <v>856</v>
      </c>
      <c r="B873" s="2" t="s">
        <v>857</v>
      </c>
      <c r="C873" s="2" t="s">
        <v>229</v>
      </c>
      <c r="D873" s="2" t="s">
        <v>85</v>
      </c>
      <c r="F873" s="30" t="s">
        <v>860</v>
      </c>
      <c r="G873" s="24">
        <v>596.16</v>
      </c>
      <c r="H873" s="21">
        <v>745.2</v>
      </c>
      <c r="I873" s="23">
        <v>20</v>
      </c>
      <c r="J873" s="27">
        <v>0</v>
      </c>
      <c r="K873" s="19">
        <f t="shared" si="44"/>
        <v>0</v>
      </c>
      <c r="L873" s="19"/>
      <c r="M873" s="37"/>
      <c r="N873" t="s">
        <v>35</v>
      </c>
      <c r="O873" t="s">
        <v>36</v>
      </c>
    </row>
    <row r="874" spans="1:15" ht="11.25" customHeight="1" x14ac:dyDescent="0.2">
      <c r="A874" s="2" t="s">
        <v>856</v>
      </c>
      <c r="B874" s="2" t="s">
        <v>857</v>
      </c>
      <c r="C874" s="2" t="s">
        <v>365</v>
      </c>
      <c r="D874" s="2" t="s">
        <v>85</v>
      </c>
      <c r="F874" s="30" t="s">
        <v>861</v>
      </c>
      <c r="G874" s="24">
        <v>596.16</v>
      </c>
      <c r="H874" s="21">
        <v>745.2</v>
      </c>
      <c r="I874" s="23">
        <v>20</v>
      </c>
      <c r="J874" s="27">
        <v>0</v>
      </c>
      <c r="K874" s="19">
        <f t="shared" si="44"/>
        <v>0</v>
      </c>
      <c r="L874" s="19"/>
      <c r="M874" s="37"/>
      <c r="N874" t="s">
        <v>35</v>
      </c>
      <c r="O874" t="s">
        <v>36</v>
      </c>
    </row>
    <row r="875" spans="1:15" ht="21" customHeight="1" x14ac:dyDescent="0.2">
      <c r="A875" s="2" t="s">
        <v>856</v>
      </c>
      <c r="B875" s="2" t="s">
        <v>857</v>
      </c>
      <c r="C875" s="2" t="s">
        <v>229</v>
      </c>
      <c r="D875" s="2" t="s">
        <v>87</v>
      </c>
      <c r="F875" s="30" t="s">
        <v>862</v>
      </c>
      <c r="G875" s="24">
        <v>596.16</v>
      </c>
      <c r="H875" s="21">
        <v>745.2</v>
      </c>
      <c r="I875" s="23">
        <v>20</v>
      </c>
      <c r="J875" s="27">
        <v>0</v>
      </c>
      <c r="K875" s="19">
        <f t="shared" si="44"/>
        <v>0</v>
      </c>
      <c r="L875" s="19"/>
      <c r="M875" s="37"/>
      <c r="N875" t="s">
        <v>35</v>
      </c>
      <c r="O875" t="s">
        <v>36</v>
      </c>
    </row>
    <row r="876" spans="1:15" ht="11.25" customHeight="1" x14ac:dyDescent="0.2">
      <c r="A876" s="2" t="s">
        <v>856</v>
      </c>
      <c r="B876" s="2" t="s">
        <v>857</v>
      </c>
      <c r="C876" s="2" t="s">
        <v>365</v>
      </c>
      <c r="D876" s="2" t="s">
        <v>87</v>
      </c>
      <c r="F876" s="30" t="s">
        <v>863</v>
      </c>
      <c r="G876" s="24">
        <v>596.16</v>
      </c>
      <c r="H876" s="21">
        <v>745.2</v>
      </c>
      <c r="I876" s="23">
        <v>20</v>
      </c>
      <c r="J876" s="27">
        <v>0</v>
      </c>
      <c r="K876" s="19">
        <f t="shared" si="44"/>
        <v>0</v>
      </c>
      <c r="L876" s="19"/>
      <c r="M876" s="37"/>
      <c r="N876" t="s">
        <v>35</v>
      </c>
      <c r="O876" t="s">
        <v>36</v>
      </c>
    </row>
    <row r="877" spans="1:15" ht="21" customHeight="1" x14ac:dyDescent="0.2">
      <c r="A877" s="2" t="s">
        <v>856</v>
      </c>
      <c r="B877" s="2" t="s">
        <v>857</v>
      </c>
      <c r="C877" s="2" t="s">
        <v>229</v>
      </c>
      <c r="D877" s="2" t="s">
        <v>89</v>
      </c>
      <c r="F877" s="30" t="s">
        <v>864</v>
      </c>
      <c r="G877" s="24">
        <v>596.16</v>
      </c>
      <c r="H877" s="21">
        <v>745.2</v>
      </c>
      <c r="I877" s="23">
        <v>20</v>
      </c>
      <c r="J877" s="27">
        <v>0</v>
      </c>
      <c r="K877" s="19">
        <f t="shared" si="44"/>
        <v>0</v>
      </c>
      <c r="L877" s="19"/>
      <c r="M877" s="37"/>
      <c r="N877" t="s">
        <v>35</v>
      </c>
      <c r="O877" t="s">
        <v>36</v>
      </c>
    </row>
    <row r="878" spans="1:15" ht="11.25" customHeight="1" x14ac:dyDescent="0.2">
      <c r="A878" s="2" t="s">
        <v>856</v>
      </c>
      <c r="B878" s="2" t="s">
        <v>857</v>
      </c>
      <c r="C878" s="2" t="s">
        <v>365</v>
      </c>
      <c r="D878" s="2" t="s">
        <v>89</v>
      </c>
      <c r="F878" s="30" t="s">
        <v>865</v>
      </c>
      <c r="G878" s="24">
        <v>596.16</v>
      </c>
      <c r="H878" s="21">
        <v>745.2</v>
      </c>
      <c r="I878" s="23">
        <v>20</v>
      </c>
      <c r="J878" s="27">
        <v>0</v>
      </c>
      <c r="K878" s="19">
        <f t="shared" si="44"/>
        <v>0</v>
      </c>
      <c r="L878" s="19"/>
      <c r="M878" s="37"/>
      <c r="N878" t="s">
        <v>35</v>
      </c>
      <c r="O878" t="s">
        <v>36</v>
      </c>
    </row>
    <row r="879" spans="1:15" ht="21" customHeight="1" x14ac:dyDescent="0.2">
      <c r="A879" s="2" t="s">
        <v>856</v>
      </c>
      <c r="B879" s="2" t="s">
        <v>857</v>
      </c>
      <c r="C879" s="2" t="s">
        <v>229</v>
      </c>
      <c r="D879" s="2" t="s">
        <v>91</v>
      </c>
      <c r="F879" s="30" t="s">
        <v>866</v>
      </c>
      <c r="G879" s="24">
        <v>596.16</v>
      </c>
      <c r="H879" s="21">
        <v>745.2</v>
      </c>
      <c r="I879" s="23">
        <v>20</v>
      </c>
      <c r="J879" s="27">
        <v>0</v>
      </c>
      <c r="K879" s="19">
        <f t="shared" si="44"/>
        <v>0</v>
      </c>
      <c r="L879" s="19"/>
      <c r="M879" s="37"/>
      <c r="N879" t="s">
        <v>35</v>
      </c>
      <c r="O879" t="s">
        <v>36</v>
      </c>
    </row>
    <row r="880" spans="1:15" ht="11.25" customHeight="1" x14ac:dyDescent="0.2">
      <c r="A880" s="2" t="s">
        <v>856</v>
      </c>
      <c r="B880" s="2" t="s">
        <v>857</v>
      </c>
      <c r="C880" s="2" t="s">
        <v>365</v>
      </c>
      <c r="D880" s="2" t="s">
        <v>91</v>
      </c>
      <c r="F880" s="30" t="s">
        <v>867</v>
      </c>
      <c r="G880" s="24">
        <v>596.16</v>
      </c>
      <c r="H880" s="21">
        <v>745.2</v>
      </c>
      <c r="I880" s="23">
        <v>20</v>
      </c>
      <c r="J880" s="27">
        <v>0</v>
      </c>
      <c r="K880" s="19">
        <f t="shared" si="44"/>
        <v>0</v>
      </c>
      <c r="L880" s="19"/>
      <c r="M880" s="37"/>
      <c r="N880" t="s">
        <v>35</v>
      </c>
      <c r="O880" t="s">
        <v>36</v>
      </c>
    </row>
    <row r="881" spans="1:15" ht="21" customHeight="1" x14ac:dyDescent="0.2">
      <c r="A881" s="2" t="s">
        <v>856</v>
      </c>
      <c r="B881" s="2" t="s">
        <v>857</v>
      </c>
      <c r="C881" s="2" t="s">
        <v>229</v>
      </c>
      <c r="D881" s="2" t="s">
        <v>93</v>
      </c>
      <c r="F881" s="30" t="s">
        <v>868</v>
      </c>
      <c r="G881" s="24">
        <v>596.16</v>
      </c>
      <c r="H881" s="21">
        <v>745.2</v>
      </c>
      <c r="I881" s="23">
        <v>20</v>
      </c>
      <c r="J881" s="27">
        <v>0</v>
      </c>
      <c r="K881" s="19">
        <f t="shared" si="44"/>
        <v>0</v>
      </c>
      <c r="L881" s="19"/>
      <c r="M881" s="37"/>
      <c r="N881" t="s">
        <v>35</v>
      </c>
      <c r="O881" t="s">
        <v>36</v>
      </c>
    </row>
    <row r="882" spans="1:15" ht="11.25" customHeight="1" x14ac:dyDescent="0.2">
      <c r="A882" s="2" t="s">
        <v>856</v>
      </c>
      <c r="B882" s="2" t="s">
        <v>857</v>
      </c>
      <c r="C882" s="2" t="s">
        <v>365</v>
      </c>
      <c r="D882" s="2" t="s">
        <v>93</v>
      </c>
      <c r="F882" s="30" t="s">
        <v>869</v>
      </c>
      <c r="G882" s="24">
        <v>596.16</v>
      </c>
      <c r="H882" s="21">
        <v>745.2</v>
      </c>
      <c r="I882" s="23">
        <v>20</v>
      </c>
      <c r="J882" s="27">
        <v>0</v>
      </c>
      <c r="K882" s="19">
        <f t="shared" si="44"/>
        <v>0</v>
      </c>
      <c r="L882" s="19"/>
      <c r="M882" s="37"/>
      <c r="N882" t="s">
        <v>35</v>
      </c>
      <c r="O882" t="s">
        <v>36</v>
      </c>
    </row>
    <row r="883" spans="1:15" ht="22.5" customHeight="1" x14ac:dyDescent="0.2">
      <c r="A883" s="2">
        <v>1</v>
      </c>
      <c r="B883" s="2"/>
      <c r="C883" s="2"/>
      <c r="D883" s="2"/>
      <c r="F883" s="13" t="s">
        <v>870</v>
      </c>
      <c r="G883" s="26">
        <f>G884</f>
        <v>1019.82</v>
      </c>
      <c r="H883" s="26">
        <f>H884</f>
        <v>1275.1199999999999</v>
      </c>
      <c r="I883" s="29">
        <f>I884</f>
        <v>20</v>
      </c>
      <c r="J883" s="14">
        <f>SUM(J884:J892)</f>
        <v>0</v>
      </c>
      <c r="K883" s="14">
        <f>SUM(K884:K892)</f>
        <v>0</v>
      </c>
      <c r="L883" s="14"/>
      <c r="M883" s="14"/>
      <c r="N883" t="s">
        <v>27</v>
      </c>
      <c r="O883" t="s">
        <v>28</v>
      </c>
    </row>
    <row r="884" spans="1:15" ht="11.25" customHeight="1" x14ac:dyDescent="0.2">
      <c r="A884" s="2" t="s">
        <v>871</v>
      </c>
      <c r="B884" s="2" t="s">
        <v>872</v>
      </c>
      <c r="C884" s="2" t="s">
        <v>365</v>
      </c>
      <c r="D884" s="2" t="s">
        <v>83</v>
      </c>
      <c r="F884" s="30" t="s">
        <v>873</v>
      </c>
      <c r="G884" s="24">
        <v>1019.82</v>
      </c>
      <c r="H884" s="17">
        <v>1275.1199999999999</v>
      </c>
      <c r="I884" s="23">
        <v>20</v>
      </c>
      <c r="J884" s="27">
        <v>0</v>
      </c>
      <c r="K884" s="19">
        <f t="shared" ref="K884:K889" si="45">G884*J884</f>
        <v>0</v>
      </c>
      <c r="L884" s="19"/>
      <c r="M884" s="37" t="s">
        <v>789</v>
      </c>
      <c r="N884" t="s">
        <v>35</v>
      </c>
      <c r="O884" t="s">
        <v>36</v>
      </c>
    </row>
    <row r="885" spans="1:15" ht="11.25" customHeight="1" x14ac:dyDescent="0.2">
      <c r="A885" s="2" t="s">
        <v>871</v>
      </c>
      <c r="B885" s="2" t="s">
        <v>872</v>
      </c>
      <c r="C885" s="2" t="s">
        <v>365</v>
      </c>
      <c r="D885" s="2" t="s">
        <v>85</v>
      </c>
      <c r="F885" s="30" t="s">
        <v>874</v>
      </c>
      <c r="G885" s="24">
        <v>1019.82</v>
      </c>
      <c r="H885" s="17">
        <v>1275.1199999999999</v>
      </c>
      <c r="I885" s="23">
        <v>20</v>
      </c>
      <c r="J885" s="27">
        <v>0</v>
      </c>
      <c r="K885" s="19">
        <f t="shared" si="45"/>
        <v>0</v>
      </c>
      <c r="L885" s="19"/>
      <c r="M885" s="37"/>
      <c r="N885" t="s">
        <v>35</v>
      </c>
      <c r="O885" t="s">
        <v>36</v>
      </c>
    </row>
    <row r="886" spans="1:15" ht="11.25" customHeight="1" x14ac:dyDescent="0.2">
      <c r="A886" s="2" t="s">
        <v>871</v>
      </c>
      <c r="B886" s="2" t="s">
        <v>872</v>
      </c>
      <c r="C886" s="2" t="s">
        <v>365</v>
      </c>
      <c r="D886" s="2" t="s">
        <v>87</v>
      </c>
      <c r="F886" s="30" t="s">
        <v>875</v>
      </c>
      <c r="G886" s="24">
        <v>1019.82</v>
      </c>
      <c r="H886" s="17">
        <v>1275.1199999999999</v>
      </c>
      <c r="I886" s="23">
        <v>20</v>
      </c>
      <c r="J886" s="27">
        <v>0</v>
      </c>
      <c r="K886" s="19">
        <f t="shared" si="45"/>
        <v>0</v>
      </c>
      <c r="L886" s="19"/>
      <c r="M886" s="37"/>
      <c r="N886" t="s">
        <v>35</v>
      </c>
      <c r="O886" t="s">
        <v>36</v>
      </c>
    </row>
    <row r="887" spans="1:15" ht="11.25" customHeight="1" x14ac:dyDescent="0.2">
      <c r="A887" s="2" t="s">
        <v>871</v>
      </c>
      <c r="B887" s="2" t="s">
        <v>872</v>
      </c>
      <c r="C887" s="2" t="s">
        <v>365</v>
      </c>
      <c r="D887" s="2" t="s">
        <v>89</v>
      </c>
      <c r="F887" s="30" t="s">
        <v>876</v>
      </c>
      <c r="G887" s="24">
        <v>1019.82</v>
      </c>
      <c r="H887" s="17">
        <v>1275.1199999999999</v>
      </c>
      <c r="I887" s="23">
        <v>20</v>
      </c>
      <c r="J887" s="27">
        <v>0</v>
      </c>
      <c r="K887" s="19">
        <f t="shared" si="45"/>
        <v>0</v>
      </c>
      <c r="L887" s="19"/>
      <c r="M887" s="37"/>
      <c r="N887" t="s">
        <v>35</v>
      </c>
      <c r="O887" t="s">
        <v>36</v>
      </c>
    </row>
    <row r="888" spans="1:15" ht="11.25" customHeight="1" x14ac:dyDescent="0.2">
      <c r="A888" s="2" t="s">
        <v>871</v>
      </c>
      <c r="B888" s="2" t="s">
        <v>872</v>
      </c>
      <c r="C888" s="2" t="s">
        <v>365</v>
      </c>
      <c r="D888" s="2" t="s">
        <v>91</v>
      </c>
      <c r="F888" s="30" t="s">
        <v>877</v>
      </c>
      <c r="G888" s="24">
        <v>1019.82</v>
      </c>
      <c r="H888" s="17">
        <v>1275.1199999999999</v>
      </c>
      <c r="I888" s="23">
        <v>20</v>
      </c>
      <c r="J888" s="27">
        <v>0</v>
      </c>
      <c r="K888" s="19">
        <f t="shared" si="45"/>
        <v>0</v>
      </c>
      <c r="L888" s="19"/>
      <c r="M888" s="37"/>
      <c r="N888" t="s">
        <v>35</v>
      </c>
      <c r="O888" t="s">
        <v>36</v>
      </c>
    </row>
    <row r="889" spans="1:15" ht="11.25" customHeight="1" x14ac:dyDescent="0.2">
      <c r="A889" s="2" t="s">
        <v>871</v>
      </c>
      <c r="B889" s="2" t="s">
        <v>872</v>
      </c>
      <c r="C889" s="2" t="s">
        <v>365</v>
      </c>
      <c r="D889" s="2" t="s">
        <v>93</v>
      </c>
      <c r="F889" s="30" t="s">
        <v>878</v>
      </c>
      <c r="G889" s="24">
        <v>1019.82</v>
      </c>
      <c r="H889" s="17">
        <v>1275.1199999999999</v>
      </c>
      <c r="I889" s="23">
        <v>20</v>
      </c>
      <c r="J889" s="27">
        <v>0</v>
      </c>
      <c r="K889" s="19">
        <f t="shared" si="45"/>
        <v>0</v>
      </c>
      <c r="L889" s="19"/>
      <c r="M889" s="37"/>
      <c r="N889" t="s">
        <v>35</v>
      </c>
      <c r="O889" t="s">
        <v>36</v>
      </c>
    </row>
    <row r="890" spans="1:15" ht="10.5" customHeight="1" x14ac:dyDescent="0.2">
      <c r="A890" s="2">
        <v>1</v>
      </c>
      <c r="B890" s="2"/>
      <c r="C890" s="2"/>
      <c r="D890" s="2"/>
      <c r="E890" s="2"/>
      <c r="F890" s="2"/>
      <c r="G890" s="19"/>
      <c r="H890" s="19"/>
      <c r="I890" s="19"/>
      <c r="J890" s="19"/>
      <c r="K890" s="19"/>
      <c r="L890" s="19"/>
      <c r="M890" s="37"/>
      <c r="O890" t="s">
        <v>36</v>
      </c>
    </row>
    <row r="891" spans="1:15" ht="10.5" customHeight="1" x14ac:dyDescent="0.2">
      <c r="A891" s="2">
        <v>1</v>
      </c>
      <c r="B891" s="2"/>
      <c r="C891" s="2"/>
      <c r="D891" s="2"/>
      <c r="E891" s="2"/>
      <c r="F891" s="2"/>
      <c r="G891" s="19"/>
      <c r="H891" s="19"/>
      <c r="I891" s="19"/>
      <c r="J891" s="19"/>
      <c r="K891" s="19"/>
      <c r="L891" s="19"/>
      <c r="M891" s="37"/>
      <c r="O891" t="s">
        <v>36</v>
      </c>
    </row>
    <row r="892" spans="1:15" ht="10.5" customHeight="1" x14ac:dyDescent="0.2">
      <c r="A892" s="2">
        <v>1</v>
      </c>
      <c r="B892" s="2"/>
      <c r="C892" s="2"/>
      <c r="D892" s="2"/>
      <c r="E892" s="2"/>
      <c r="F892" s="2"/>
      <c r="G892" s="19"/>
      <c r="H892" s="19"/>
      <c r="I892" s="19"/>
      <c r="J892" s="19"/>
      <c r="K892" s="19"/>
      <c r="L892" s="19"/>
      <c r="M892" s="37"/>
      <c r="O892" t="s">
        <v>36</v>
      </c>
    </row>
    <row r="893" spans="1:15" ht="11.25" customHeight="1" x14ac:dyDescent="0.2">
      <c r="A893" s="2">
        <v>1</v>
      </c>
      <c r="B893" s="2"/>
      <c r="C893" s="2"/>
      <c r="D893" s="2"/>
      <c r="F893" s="13" t="s">
        <v>879</v>
      </c>
      <c r="G893" s="26">
        <f>G894</f>
        <v>691.38</v>
      </c>
      <c r="H893" s="26">
        <f>H894</f>
        <v>812.82</v>
      </c>
      <c r="I893" s="29">
        <f>I894</f>
        <v>15</v>
      </c>
      <c r="J893" s="14">
        <f>SUM(J894:J902)</f>
        <v>0</v>
      </c>
      <c r="K893" s="14">
        <f>SUM(K894:K902)</f>
        <v>0</v>
      </c>
      <c r="L893" s="14"/>
      <c r="M893" s="14"/>
      <c r="N893" t="s">
        <v>27</v>
      </c>
      <c r="O893" t="s">
        <v>28</v>
      </c>
    </row>
    <row r="894" spans="1:15" ht="11.25" customHeight="1" x14ac:dyDescent="0.2">
      <c r="A894" s="2" t="s">
        <v>880</v>
      </c>
      <c r="B894" s="2" t="s">
        <v>881</v>
      </c>
      <c r="C894" s="2" t="s">
        <v>365</v>
      </c>
      <c r="D894" s="2" t="s">
        <v>83</v>
      </c>
      <c r="F894" s="30" t="s">
        <v>882</v>
      </c>
      <c r="G894" s="24">
        <v>691.38</v>
      </c>
      <c r="H894" s="17">
        <v>812.82</v>
      </c>
      <c r="I894" s="23">
        <v>15</v>
      </c>
      <c r="J894" s="27">
        <v>0</v>
      </c>
      <c r="K894" s="19">
        <f t="shared" ref="K894:K899" si="46">G894*J894</f>
        <v>0</v>
      </c>
      <c r="L894" s="19"/>
      <c r="M894" s="37" t="s">
        <v>796</v>
      </c>
      <c r="N894" t="s">
        <v>35</v>
      </c>
      <c r="O894" t="s">
        <v>36</v>
      </c>
    </row>
    <row r="895" spans="1:15" ht="11.25" customHeight="1" x14ac:dyDescent="0.2">
      <c r="A895" s="2" t="s">
        <v>880</v>
      </c>
      <c r="B895" s="2" t="s">
        <v>881</v>
      </c>
      <c r="C895" s="2" t="s">
        <v>365</v>
      </c>
      <c r="D895" s="2" t="s">
        <v>85</v>
      </c>
      <c r="F895" s="30" t="s">
        <v>883</v>
      </c>
      <c r="G895" s="24">
        <v>691.38</v>
      </c>
      <c r="H895" s="17">
        <v>812.82</v>
      </c>
      <c r="I895" s="23">
        <v>15</v>
      </c>
      <c r="J895" s="27">
        <v>0</v>
      </c>
      <c r="K895" s="19">
        <f t="shared" si="46"/>
        <v>0</v>
      </c>
      <c r="L895" s="19"/>
      <c r="M895" s="37"/>
      <c r="N895" t="s">
        <v>35</v>
      </c>
      <c r="O895" t="s">
        <v>36</v>
      </c>
    </row>
    <row r="896" spans="1:15" ht="11.25" customHeight="1" x14ac:dyDescent="0.2">
      <c r="A896" s="2" t="s">
        <v>880</v>
      </c>
      <c r="B896" s="2" t="s">
        <v>881</v>
      </c>
      <c r="C896" s="2" t="s">
        <v>365</v>
      </c>
      <c r="D896" s="2" t="s">
        <v>87</v>
      </c>
      <c r="F896" s="30" t="s">
        <v>884</v>
      </c>
      <c r="G896" s="24">
        <v>691.38</v>
      </c>
      <c r="H896" s="17">
        <v>812.82</v>
      </c>
      <c r="I896" s="23">
        <v>15</v>
      </c>
      <c r="J896" s="27">
        <v>0</v>
      </c>
      <c r="K896" s="19">
        <f t="shared" si="46"/>
        <v>0</v>
      </c>
      <c r="L896" s="19"/>
      <c r="M896" s="37"/>
      <c r="N896" t="s">
        <v>35</v>
      </c>
      <c r="O896" t="s">
        <v>36</v>
      </c>
    </row>
    <row r="897" spans="1:15" ht="11.25" customHeight="1" x14ac:dyDescent="0.2">
      <c r="A897" s="2" t="s">
        <v>880</v>
      </c>
      <c r="B897" s="2" t="s">
        <v>881</v>
      </c>
      <c r="C897" s="2" t="s">
        <v>365</v>
      </c>
      <c r="D897" s="2" t="s">
        <v>89</v>
      </c>
      <c r="F897" s="30" t="s">
        <v>885</v>
      </c>
      <c r="G897" s="24">
        <v>691.38</v>
      </c>
      <c r="H897" s="17">
        <v>812.82</v>
      </c>
      <c r="I897" s="23">
        <v>15</v>
      </c>
      <c r="J897" s="27">
        <v>0</v>
      </c>
      <c r="K897" s="19">
        <f t="shared" si="46"/>
        <v>0</v>
      </c>
      <c r="L897" s="19"/>
      <c r="M897" s="37"/>
      <c r="N897" t="s">
        <v>35</v>
      </c>
      <c r="O897" t="s">
        <v>36</v>
      </c>
    </row>
    <row r="898" spans="1:15" ht="11.25" customHeight="1" x14ac:dyDescent="0.2">
      <c r="A898" s="2" t="s">
        <v>880</v>
      </c>
      <c r="B898" s="2" t="s">
        <v>881</v>
      </c>
      <c r="C898" s="2" t="s">
        <v>365</v>
      </c>
      <c r="D898" s="2" t="s">
        <v>91</v>
      </c>
      <c r="F898" s="30" t="s">
        <v>886</v>
      </c>
      <c r="G898" s="24">
        <v>691.38</v>
      </c>
      <c r="H898" s="17">
        <v>812.82</v>
      </c>
      <c r="I898" s="23">
        <v>15</v>
      </c>
      <c r="J898" s="27">
        <v>0</v>
      </c>
      <c r="K898" s="19">
        <f t="shared" si="46"/>
        <v>0</v>
      </c>
      <c r="L898" s="19"/>
      <c r="M898" s="37"/>
      <c r="N898" t="s">
        <v>35</v>
      </c>
      <c r="O898" t="s">
        <v>36</v>
      </c>
    </row>
    <row r="899" spans="1:15" ht="11.25" customHeight="1" x14ac:dyDescent="0.2">
      <c r="A899" s="2" t="s">
        <v>880</v>
      </c>
      <c r="B899" s="2" t="s">
        <v>881</v>
      </c>
      <c r="C899" s="2" t="s">
        <v>365</v>
      </c>
      <c r="D899" s="2" t="s">
        <v>93</v>
      </c>
      <c r="F899" s="30" t="s">
        <v>887</v>
      </c>
      <c r="G899" s="24">
        <v>691.38</v>
      </c>
      <c r="H899" s="17">
        <v>812.82</v>
      </c>
      <c r="I899" s="23">
        <v>15</v>
      </c>
      <c r="J899" s="27">
        <v>0</v>
      </c>
      <c r="K899" s="19">
        <f t="shared" si="46"/>
        <v>0</v>
      </c>
      <c r="L899" s="19"/>
      <c r="M899" s="37"/>
      <c r="N899" t="s">
        <v>35</v>
      </c>
      <c r="O899" t="s">
        <v>36</v>
      </c>
    </row>
    <row r="900" spans="1:15" ht="10.5" customHeight="1" x14ac:dyDescent="0.2">
      <c r="A900" s="2">
        <v>1</v>
      </c>
      <c r="B900" s="2"/>
      <c r="C900" s="2"/>
      <c r="D900" s="2"/>
      <c r="E900" s="2"/>
      <c r="F900" s="2"/>
      <c r="G900" s="19"/>
      <c r="H900" s="19"/>
      <c r="I900" s="19"/>
      <c r="J900" s="19"/>
      <c r="K900" s="19"/>
      <c r="L900" s="19"/>
      <c r="M900" s="37"/>
      <c r="O900" t="s">
        <v>36</v>
      </c>
    </row>
    <row r="901" spans="1:15" ht="10.5" customHeight="1" x14ac:dyDescent="0.2">
      <c r="A901" s="2">
        <v>1</v>
      </c>
      <c r="B901" s="2"/>
      <c r="C901" s="2"/>
      <c r="D901" s="2"/>
      <c r="E901" s="2"/>
      <c r="F901" s="2"/>
      <c r="G901" s="19"/>
      <c r="H901" s="19"/>
      <c r="I901" s="19"/>
      <c r="J901" s="19"/>
      <c r="K901" s="19"/>
      <c r="L901" s="19"/>
      <c r="M901" s="37"/>
      <c r="O901" t="s">
        <v>36</v>
      </c>
    </row>
    <row r="902" spans="1:15" ht="10.5" customHeight="1" x14ac:dyDescent="0.2">
      <c r="A902" s="2">
        <v>1</v>
      </c>
      <c r="B902" s="2"/>
      <c r="C902" s="2"/>
      <c r="D902" s="2"/>
      <c r="E902" s="2"/>
      <c r="F902" s="2"/>
      <c r="G902" s="19"/>
      <c r="H902" s="19"/>
      <c r="I902" s="19"/>
      <c r="J902" s="19"/>
      <c r="K902" s="19"/>
      <c r="L902" s="19"/>
      <c r="M902" s="37"/>
      <c r="O902" t="s">
        <v>36</v>
      </c>
    </row>
    <row r="903" spans="1:15" ht="14.25" customHeight="1" x14ac:dyDescent="0.25">
      <c r="A903" s="2">
        <v>1</v>
      </c>
      <c r="B903" s="2"/>
      <c r="C903" s="2"/>
      <c r="D903" s="2"/>
      <c r="F903" s="10" t="s">
        <v>23</v>
      </c>
      <c r="G903" s="11"/>
      <c r="H903" s="12"/>
      <c r="I903" s="12"/>
      <c r="J903" s="12">
        <f>SUMIF(N904:N926,"=7",J904:J926)</f>
        <v>0</v>
      </c>
      <c r="K903" s="12">
        <f>SUMIF(N904:N926,"=7",K904:K926)</f>
        <v>0</v>
      </c>
      <c r="L903" s="12"/>
      <c r="M903" s="12"/>
      <c r="N903" t="s">
        <v>24</v>
      </c>
      <c r="O903" t="s">
        <v>259</v>
      </c>
    </row>
    <row r="904" spans="1:15" ht="22.5" customHeight="1" x14ac:dyDescent="0.2">
      <c r="A904" s="2">
        <v>1</v>
      </c>
      <c r="B904" s="2"/>
      <c r="C904" s="2"/>
      <c r="D904" s="2"/>
      <c r="F904" s="13" t="s">
        <v>888</v>
      </c>
      <c r="G904" s="26">
        <f>G905</f>
        <v>491.28</v>
      </c>
      <c r="H904" s="26">
        <f>H905</f>
        <v>491.28</v>
      </c>
      <c r="I904" s="14">
        <f>I905</f>
        <v>0</v>
      </c>
      <c r="J904" s="14">
        <f>SUM(J905:J916)</f>
        <v>0</v>
      </c>
      <c r="K904" s="14">
        <f>SUM(K905:K916)</f>
        <v>0</v>
      </c>
      <c r="L904" s="14"/>
      <c r="M904" s="14"/>
      <c r="N904" t="s">
        <v>27</v>
      </c>
      <c r="O904" t="s">
        <v>171</v>
      </c>
    </row>
    <row r="905" spans="1:15" ht="11.25" customHeight="1" x14ac:dyDescent="0.2">
      <c r="A905" s="2" t="s">
        <v>889</v>
      </c>
      <c r="B905" s="2" t="s">
        <v>890</v>
      </c>
      <c r="C905" s="2" t="s">
        <v>802</v>
      </c>
      <c r="D905" s="2" t="s">
        <v>83</v>
      </c>
      <c r="F905" s="30" t="s">
        <v>891</v>
      </c>
      <c r="G905" s="16">
        <v>491.28</v>
      </c>
      <c r="H905" s="17">
        <v>491.28</v>
      </c>
      <c r="I905" s="18"/>
      <c r="J905" s="27">
        <v>0</v>
      </c>
      <c r="K905" s="19">
        <f t="shared" ref="K905:K916" si="47">G905*J905</f>
        <v>0</v>
      </c>
      <c r="L905" s="19"/>
      <c r="M905" s="37" t="s">
        <v>804</v>
      </c>
      <c r="N905" t="s">
        <v>35</v>
      </c>
      <c r="O905" t="s">
        <v>36</v>
      </c>
    </row>
    <row r="906" spans="1:15" ht="11.25" customHeight="1" x14ac:dyDescent="0.2">
      <c r="A906" s="2" t="s">
        <v>889</v>
      </c>
      <c r="B906" s="2" t="s">
        <v>890</v>
      </c>
      <c r="C906" s="2" t="s">
        <v>444</v>
      </c>
      <c r="D906" s="2" t="s">
        <v>83</v>
      </c>
      <c r="F906" s="30" t="s">
        <v>892</v>
      </c>
      <c r="G906" s="16">
        <v>491.28</v>
      </c>
      <c r="H906" s="17">
        <v>491.28</v>
      </c>
      <c r="I906" s="18"/>
      <c r="J906" s="27">
        <v>0</v>
      </c>
      <c r="K906" s="19">
        <f t="shared" si="47"/>
        <v>0</v>
      </c>
      <c r="L906" s="19"/>
      <c r="M906" s="37"/>
      <c r="N906" t="s">
        <v>35</v>
      </c>
      <c r="O906" t="s">
        <v>36</v>
      </c>
    </row>
    <row r="907" spans="1:15" ht="11.25" customHeight="1" x14ac:dyDescent="0.2">
      <c r="A907" s="2" t="s">
        <v>889</v>
      </c>
      <c r="B907" s="2" t="s">
        <v>890</v>
      </c>
      <c r="C907" s="2" t="s">
        <v>802</v>
      </c>
      <c r="D907" s="2" t="s">
        <v>85</v>
      </c>
      <c r="F907" s="30" t="s">
        <v>893</v>
      </c>
      <c r="G907" s="16">
        <v>491.28</v>
      </c>
      <c r="H907" s="17">
        <v>491.28</v>
      </c>
      <c r="I907" s="18"/>
      <c r="J907" s="27">
        <v>0</v>
      </c>
      <c r="K907" s="19">
        <f t="shared" si="47"/>
        <v>0</v>
      </c>
      <c r="L907" s="19"/>
      <c r="M907" s="37"/>
      <c r="N907" t="s">
        <v>35</v>
      </c>
      <c r="O907" t="s">
        <v>36</v>
      </c>
    </row>
    <row r="908" spans="1:15" ht="11.25" customHeight="1" x14ac:dyDescent="0.2">
      <c r="A908" s="2" t="s">
        <v>889</v>
      </c>
      <c r="B908" s="2" t="s">
        <v>890</v>
      </c>
      <c r="C908" s="2" t="s">
        <v>444</v>
      </c>
      <c r="D908" s="2" t="s">
        <v>85</v>
      </c>
      <c r="F908" s="30" t="s">
        <v>894</v>
      </c>
      <c r="G908" s="16">
        <v>491.28</v>
      </c>
      <c r="H908" s="17">
        <v>491.28</v>
      </c>
      <c r="I908" s="18"/>
      <c r="J908" s="27">
        <v>0</v>
      </c>
      <c r="K908" s="19">
        <f t="shared" si="47"/>
        <v>0</v>
      </c>
      <c r="L908" s="19"/>
      <c r="M908" s="37"/>
      <c r="N908" t="s">
        <v>35</v>
      </c>
      <c r="O908" t="s">
        <v>36</v>
      </c>
    </row>
    <row r="909" spans="1:15" ht="11.25" customHeight="1" x14ac:dyDescent="0.2">
      <c r="A909" s="2" t="s">
        <v>889</v>
      </c>
      <c r="B909" s="2" t="s">
        <v>890</v>
      </c>
      <c r="C909" s="2" t="s">
        <v>802</v>
      </c>
      <c r="D909" s="2" t="s">
        <v>87</v>
      </c>
      <c r="F909" s="30" t="s">
        <v>895</v>
      </c>
      <c r="G909" s="16">
        <v>491.28</v>
      </c>
      <c r="H909" s="17">
        <v>491.28</v>
      </c>
      <c r="I909" s="18"/>
      <c r="J909" s="27">
        <v>0</v>
      </c>
      <c r="K909" s="19">
        <f t="shared" si="47"/>
        <v>0</v>
      </c>
      <c r="L909" s="19"/>
      <c r="M909" s="37"/>
      <c r="N909" t="s">
        <v>35</v>
      </c>
      <c r="O909" t="s">
        <v>36</v>
      </c>
    </row>
    <row r="910" spans="1:15" ht="11.25" customHeight="1" x14ac:dyDescent="0.2">
      <c r="A910" s="2" t="s">
        <v>889</v>
      </c>
      <c r="B910" s="2" t="s">
        <v>890</v>
      </c>
      <c r="C910" s="2" t="s">
        <v>444</v>
      </c>
      <c r="D910" s="2" t="s">
        <v>87</v>
      </c>
      <c r="F910" s="30" t="s">
        <v>896</v>
      </c>
      <c r="G910" s="16">
        <v>491.28</v>
      </c>
      <c r="H910" s="17">
        <v>491.28</v>
      </c>
      <c r="I910" s="18"/>
      <c r="J910" s="27">
        <v>0</v>
      </c>
      <c r="K910" s="19">
        <f t="shared" si="47"/>
        <v>0</v>
      </c>
      <c r="L910" s="19"/>
      <c r="M910" s="37"/>
      <c r="N910" t="s">
        <v>35</v>
      </c>
      <c r="O910" t="s">
        <v>36</v>
      </c>
    </row>
    <row r="911" spans="1:15" ht="11.25" customHeight="1" x14ac:dyDescent="0.2">
      <c r="A911" s="2" t="s">
        <v>889</v>
      </c>
      <c r="B911" s="2" t="s">
        <v>890</v>
      </c>
      <c r="C911" s="2" t="s">
        <v>802</v>
      </c>
      <c r="D911" s="2" t="s">
        <v>89</v>
      </c>
      <c r="F911" s="30" t="s">
        <v>897</v>
      </c>
      <c r="G911" s="16">
        <v>491.28</v>
      </c>
      <c r="H911" s="17">
        <v>491.28</v>
      </c>
      <c r="I911" s="18"/>
      <c r="J911" s="27">
        <v>0</v>
      </c>
      <c r="K911" s="19">
        <f t="shared" si="47"/>
        <v>0</v>
      </c>
      <c r="L911" s="19"/>
      <c r="M911" s="37"/>
      <c r="N911" t="s">
        <v>35</v>
      </c>
      <c r="O911" t="s">
        <v>36</v>
      </c>
    </row>
    <row r="912" spans="1:15" ht="11.25" customHeight="1" x14ac:dyDescent="0.2">
      <c r="A912" s="2" t="s">
        <v>889</v>
      </c>
      <c r="B912" s="2" t="s">
        <v>890</v>
      </c>
      <c r="C912" s="2" t="s">
        <v>444</v>
      </c>
      <c r="D912" s="2" t="s">
        <v>89</v>
      </c>
      <c r="F912" s="30" t="s">
        <v>898</v>
      </c>
      <c r="G912" s="16">
        <v>491.28</v>
      </c>
      <c r="H912" s="17">
        <v>491.28</v>
      </c>
      <c r="I912" s="18"/>
      <c r="J912" s="27">
        <v>0</v>
      </c>
      <c r="K912" s="19">
        <f t="shared" si="47"/>
        <v>0</v>
      </c>
      <c r="L912" s="19"/>
      <c r="M912" s="37"/>
      <c r="N912" t="s">
        <v>35</v>
      </c>
      <c r="O912" t="s">
        <v>36</v>
      </c>
    </row>
    <row r="913" spans="1:15" ht="11.25" customHeight="1" x14ac:dyDescent="0.2">
      <c r="A913" s="2" t="s">
        <v>889</v>
      </c>
      <c r="B913" s="2" t="s">
        <v>890</v>
      </c>
      <c r="C913" s="2" t="s">
        <v>802</v>
      </c>
      <c r="D913" s="2" t="s">
        <v>91</v>
      </c>
      <c r="F913" s="30" t="s">
        <v>899</v>
      </c>
      <c r="G913" s="16">
        <v>491.28</v>
      </c>
      <c r="H913" s="17">
        <v>491.28</v>
      </c>
      <c r="I913" s="18"/>
      <c r="J913" s="27">
        <v>0</v>
      </c>
      <c r="K913" s="19">
        <f t="shared" si="47"/>
        <v>0</v>
      </c>
      <c r="L913" s="19"/>
      <c r="M913" s="37"/>
      <c r="N913" t="s">
        <v>35</v>
      </c>
      <c r="O913" t="s">
        <v>36</v>
      </c>
    </row>
    <row r="914" spans="1:15" ht="11.25" customHeight="1" x14ac:dyDescent="0.2">
      <c r="A914" s="2" t="s">
        <v>889</v>
      </c>
      <c r="B914" s="2" t="s">
        <v>890</v>
      </c>
      <c r="C914" s="2" t="s">
        <v>444</v>
      </c>
      <c r="D914" s="2" t="s">
        <v>91</v>
      </c>
      <c r="F914" s="30" t="s">
        <v>900</v>
      </c>
      <c r="G914" s="16">
        <v>491.28</v>
      </c>
      <c r="H914" s="17">
        <v>491.28</v>
      </c>
      <c r="I914" s="18"/>
      <c r="J914" s="27">
        <v>0</v>
      </c>
      <c r="K914" s="19">
        <f t="shared" si="47"/>
        <v>0</v>
      </c>
      <c r="L914" s="19"/>
      <c r="M914" s="37"/>
      <c r="N914" t="s">
        <v>35</v>
      </c>
      <c r="O914" t="s">
        <v>36</v>
      </c>
    </row>
    <row r="915" spans="1:15" ht="11.25" customHeight="1" x14ac:dyDescent="0.2">
      <c r="A915" s="2" t="s">
        <v>889</v>
      </c>
      <c r="B915" s="2" t="s">
        <v>890</v>
      </c>
      <c r="C915" s="2" t="s">
        <v>802</v>
      </c>
      <c r="D915" s="2" t="s">
        <v>93</v>
      </c>
      <c r="F915" s="30" t="s">
        <v>901</v>
      </c>
      <c r="G915" s="16">
        <v>491.28</v>
      </c>
      <c r="H915" s="17">
        <v>491.28</v>
      </c>
      <c r="I915" s="18"/>
      <c r="J915" s="27">
        <v>0</v>
      </c>
      <c r="K915" s="19">
        <f t="shared" si="47"/>
        <v>0</v>
      </c>
      <c r="L915" s="19"/>
      <c r="M915" s="37"/>
      <c r="N915" t="s">
        <v>35</v>
      </c>
      <c r="O915" t="s">
        <v>36</v>
      </c>
    </row>
    <row r="916" spans="1:15" ht="11.25" customHeight="1" x14ac:dyDescent="0.2">
      <c r="A916" s="2" t="s">
        <v>889</v>
      </c>
      <c r="B916" s="2" t="s">
        <v>890</v>
      </c>
      <c r="C916" s="2" t="s">
        <v>444</v>
      </c>
      <c r="D916" s="2" t="s">
        <v>93</v>
      </c>
      <c r="F916" s="30" t="s">
        <v>902</v>
      </c>
      <c r="G916" s="16">
        <v>491.28</v>
      </c>
      <c r="H916" s="17">
        <v>491.28</v>
      </c>
      <c r="I916" s="18"/>
      <c r="J916" s="27">
        <v>0</v>
      </c>
      <c r="K916" s="19">
        <f t="shared" si="47"/>
        <v>0</v>
      </c>
      <c r="L916" s="19"/>
      <c r="M916" s="37"/>
      <c r="N916" t="s">
        <v>35</v>
      </c>
      <c r="O916" t="s">
        <v>36</v>
      </c>
    </row>
    <row r="917" spans="1:15" ht="22.5" customHeight="1" x14ac:dyDescent="0.2">
      <c r="A917" s="2">
        <v>1</v>
      </c>
      <c r="B917" s="2"/>
      <c r="C917" s="2"/>
      <c r="D917" s="2"/>
      <c r="F917" s="13" t="s">
        <v>903</v>
      </c>
      <c r="G917" s="26">
        <f>G918</f>
        <v>491.28</v>
      </c>
      <c r="H917" s="26">
        <f>H918</f>
        <v>491.28</v>
      </c>
      <c r="I917" s="14">
        <f>I918</f>
        <v>0</v>
      </c>
      <c r="J917" s="14">
        <f>SUM(J918:J926)</f>
        <v>0</v>
      </c>
      <c r="K917" s="14">
        <f>SUM(K918:K926)</f>
        <v>0</v>
      </c>
      <c r="L917" s="14"/>
      <c r="M917" s="14"/>
      <c r="N917" t="s">
        <v>27</v>
      </c>
      <c r="O917" t="s">
        <v>28</v>
      </c>
    </row>
    <row r="918" spans="1:15" ht="11.25" customHeight="1" x14ac:dyDescent="0.2">
      <c r="A918" s="2" t="s">
        <v>904</v>
      </c>
      <c r="B918" s="2" t="s">
        <v>905</v>
      </c>
      <c r="C918" s="2" t="s">
        <v>409</v>
      </c>
      <c r="D918" s="2" t="s">
        <v>83</v>
      </c>
      <c r="F918" s="30" t="s">
        <v>906</v>
      </c>
      <c r="G918" s="16">
        <v>491.28</v>
      </c>
      <c r="H918" s="17">
        <v>491.28</v>
      </c>
      <c r="I918" s="18"/>
      <c r="J918" s="27">
        <v>0</v>
      </c>
      <c r="K918" s="19">
        <f>G918*J918</f>
        <v>0</v>
      </c>
      <c r="L918" s="19"/>
      <c r="M918" s="37" t="s">
        <v>814</v>
      </c>
      <c r="N918" t="s">
        <v>35</v>
      </c>
      <c r="O918" t="s">
        <v>36</v>
      </c>
    </row>
    <row r="919" spans="1:15" ht="11.25" customHeight="1" x14ac:dyDescent="0.2">
      <c r="A919" s="2" t="s">
        <v>904</v>
      </c>
      <c r="B919" s="2" t="s">
        <v>905</v>
      </c>
      <c r="C919" s="2" t="s">
        <v>409</v>
      </c>
      <c r="D919" s="2" t="s">
        <v>85</v>
      </c>
      <c r="F919" s="30" t="s">
        <v>907</v>
      </c>
      <c r="G919" s="16">
        <v>491.28</v>
      </c>
      <c r="H919" s="17">
        <v>491.28</v>
      </c>
      <c r="I919" s="18"/>
      <c r="J919" s="27">
        <v>0</v>
      </c>
      <c r="K919" s="19">
        <f>G919*J919</f>
        <v>0</v>
      </c>
      <c r="L919" s="19"/>
      <c r="M919" s="37"/>
      <c r="N919" t="s">
        <v>35</v>
      </c>
      <c r="O919" t="s">
        <v>36</v>
      </c>
    </row>
    <row r="920" spans="1:15" ht="10.5" customHeight="1" x14ac:dyDescent="0.2">
      <c r="A920" s="2">
        <v>1</v>
      </c>
      <c r="B920" s="2"/>
      <c r="C920" s="2"/>
      <c r="D920" s="2"/>
      <c r="E920" s="2"/>
      <c r="F920" s="2"/>
      <c r="G920" s="19"/>
      <c r="H920" s="19"/>
      <c r="I920" s="19"/>
      <c r="J920" s="19"/>
      <c r="K920" s="19"/>
      <c r="L920" s="19"/>
      <c r="M920" s="37"/>
      <c r="O920" t="s">
        <v>36</v>
      </c>
    </row>
    <row r="921" spans="1:15" ht="10.5" customHeight="1" x14ac:dyDescent="0.2">
      <c r="A921" s="2">
        <v>1</v>
      </c>
      <c r="B921" s="2"/>
      <c r="C921" s="2"/>
      <c r="D921" s="2"/>
      <c r="E921" s="2"/>
      <c r="F921" s="2"/>
      <c r="G921" s="19"/>
      <c r="H921" s="19"/>
      <c r="I921" s="19"/>
      <c r="J921" s="19"/>
      <c r="K921" s="19"/>
      <c r="L921" s="19"/>
      <c r="M921" s="37"/>
      <c r="O921" t="s">
        <v>36</v>
      </c>
    </row>
    <row r="922" spans="1:15" ht="10.5" customHeight="1" x14ac:dyDescent="0.2">
      <c r="A922" s="2">
        <v>1</v>
      </c>
      <c r="B922" s="2"/>
      <c r="C922" s="2"/>
      <c r="D922" s="2"/>
      <c r="E922" s="2"/>
      <c r="F922" s="2"/>
      <c r="G922" s="19"/>
      <c r="H922" s="19"/>
      <c r="I922" s="19"/>
      <c r="J922" s="19"/>
      <c r="K922" s="19"/>
      <c r="L922" s="19"/>
      <c r="M922" s="37"/>
      <c r="O922" t="s">
        <v>36</v>
      </c>
    </row>
    <row r="923" spans="1:15" ht="10.5" customHeight="1" x14ac:dyDescent="0.2">
      <c r="A923" s="2">
        <v>1</v>
      </c>
      <c r="B923" s="2"/>
      <c r="C923" s="2"/>
      <c r="D923" s="2"/>
      <c r="E923" s="2"/>
      <c r="F923" s="2"/>
      <c r="G923" s="19"/>
      <c r="H923" s="19"/>
      <c r="I923" s="19"/>
      <c r="J923" s="19"/>
      <c r="K923" s="19"/>
      <c r="L923" s="19"/>
      <c r="M923" s="37"/>
      <c r="O923" t="s">
        <v>36</v>
      </c>
    </row>
    <row r="924" spans="1:15" ht="10.5" customHeight="1" x14ac:dyDescent="0.2">
      <c r="A924" s="2">
        <v>1</v>
      </c>
      <c r="B924" s="2"/>
      <c r="C924" s="2"/>
      <c r="D924" s="2"/>
      <c r="E924" s="2"/>
      <c r="F924" s="2"/>
      <c r="G924" s="19"/>
      <c r="H924" s="19"/>
      <c r="I924" s="19"/>
      <c r="J924" s="19"/>
      <c r="K924" s="19"/>
      <c r="L924" s="19"/>
      <c r="M924" s="37"/>
      <c r="O924" t="s">
        <v>36</v>
      </c>
    </row>
    <row r="925" spans="1:15" ht="10.5" customHeight="1" x14ac:dyDescent="0.2">
      <c r="A925" s="2">
        <v>1</v>
      </c>
      <c r="B925" s="2"/>
      <c r="C925" s="2"/>
      <c r="D925" s="2"/>
      <c r="E925" s="2"/>
      <c r="F925" s="2"/>
      <c r="G925" s="19"/>
      <c r="H925" s="19"/>
      <c r="I925" s="19"/>
      <c r="J925" s="19"/>
      <c r="K925" s="19"/>
      <c r="L925" s="19"/>
      <c r="M925" s="37"/>
      <c r="O925" t="s">
        <v>36</v>
      </c>
    </row>
    <row r="926" spans="1:15" ht="10.5" customHeight="1" x14ac:dyDescent="0.2">
      <c r="A926" s="2">
        <v>1</v>
      </c>
      <c r="B926" s="2"/>
      <c r="C926" s="2"/>
      <c r="D926" s="2"/>
      <c r="E926" s="2"/>
      <c r="F926" s="2"/>
      <c r="G926" s="19"/>
      <c r="H926" s="19"/>
      <c r="I926" s="19"/>
      <c r="J926" s="19"/>
      <c r="K926" s="19"/>
      <c r="L926" s="19"/>
      <c r="M926" s="37"/>
      <c r="O926" t="s">
        <v>36</v>
      </c>
    </row>
    <row r="927" spans="1:15" ht="11.25" customHeight="1" x14ac:dyDescent="0.2">
      <c r="A927">
        <v>1</v>
      </c>
      <c r="F927" s="7" t="s">
        <v>908</v>
      </c>
      <c r="G927" s="8"/>
      <c r="H927" s="9"/>
      <c r="I927" s="9"/>
      <c r="J927" s="9"/>
      <c r="K927" s="9"/>
      <c r="L927" s="9"/>
      <c r="M927" s="9"/>
      <c r="N927" t="s">
        <v>13</v>
      </c>
    </row>
    <row r="928" spans="1:15" ht="14.25" customHeight="1" x14ac:dyDescent="0.25">
      <c r="A928" s="2">
        <v>1</v>
      </c>
      <c r="B928" s="2"/>
      <c r="C928" s="2"/>
      <c r="D928" s="2"/>
      <c r="F928" s="10" t="s">
        <v>14</v>
      </c>
      <c r="G928" s="11"/>
      <c r="H928" s="12"/>
      <c r="I928" s="12"/>
      <c r="J928" s="12">
        <f>SUMIF(N929:N929,"=4",J929:J929)</f>
        <v>0</v>
      </c>
      <c r="K928" s="12">
        <f>SUMIF(N929:N929,"=4",K929:K929)</f>
        <v>0</v>
      </c>
      <c r="L928" s="12"/>
      <c r="M928" s="12"/>
      <c r="N928" t="s">
        <v>15</v>
      </c>
      <c r="O928" t="s">
        <v>16</v>
      </c>
    </row>
    <row r="929" spans="1:15" ht="14.25" customHeight="1" x14ac:dyDescent="0.25">
      <c r="A929" s="2">
        <v>1</v>
      </c>
      <c r="B929" s="2"/>
      <c r="C929" s="2"/>
      <c r="D929" s="2"/>
      <c r="F929" s="10" t="s">
        <v>17</v>
      </c>
      <c r="G929" s="11"/>
      <c r="H929" s="12"/>
      <c r="I929" s="12"/>
      <c r="J929" s="12">
        <f>SUMIF(N930:N1085,"=5",J930:J1085)</f>
        <v>0</v>
      </c>
      <c r="K929" s="12">
        <f>SUMIF(N930:N1085,"=5",K930:K1085)</f>
        <v>0</v>
      </c>
      <c r="L929" s="12"/>
      <c r="M929" s="12"/>
      <c r="N929" t="s">
        <v>18</v>
      </c>
      <c r="O929" t="s">
        <v>909</v>
      </c>
    </row>
    <row r="930" spans="1:15" ht="14.25" customHeight="1" x14ac:dyDescent="0.25">
      <c r="A930" s="2">
        <v>1</v>
      </c>
      <c r="B930" s="2"/>
      <c r="C930" s="2"/>
      <c r="D930" s="2"/>
      <c r="F930" s="10" t="s">
        <v>20</v>
      </c>
      <c r="G930" s="11"/>
      <c r="H930" s="12"/>
      <c r="I930" s="12"/>
      <c r="J930" s="12">
        <f>SUMIF(N931:N963,"=6",J931:J963)</f>
        <v>0</v>
      </c>
      <c r="K930" s="12">
        <f>SUMIF(N931:N963,"=6",K931:K963)</f>
        <v>0</v>
      </c>
      <c r="L930" s="12"/>
      <c r="M930" s="12"/>
      <c r="N930" t="s">
        <v>21</v>
      </c>
      <c r="O930" t="s">
        <v>724</v>
      </c>
    </row>
    <row r="931" spans="1:15" ht="14.25" customHeight="1" x14ac:dyDescent="0.25">
      <c r="A931" s="2">
        <v>1</v>
      </c>
      <c r="B931" s="2"/>
      <c r="C931" s="2"/>
      <c r="D931" s="2"/>
      <c r="F931" s="10" t="s">
        <v>372</v>
      </c>
      <c r="G931" s="11"/>
      <c r="H931" s="12"/>
      <c r="I931" s="12"/>
      <c r="J931" s="12">
        <f>SUMIF(N932:N951,"=7",J932:J951)</f>
        <v>0</v>
      </c>
      <c r="K931" s="12">
        <f>SUMIF(N932:N951,"=7",K932:K951)</f>
        <v>0</v>
      </c>
      <c r="L931" s="12"/>
      <c r="M931" s="12"/>
      <c r="N931" t="s">
        <v>24</v>
      </c>
      <c r="O931" t="s">
        <v>25</v>
      </c>
    </row>
    <row r="932" spans="1:15" ht="11.25" customHeight="1" x14ac:dyDescent="0.2">
      <c r="A932" s="2">
        <v>1</v>
      </c>
      <c r="B932" s="2"/>
      <c r="C932" s="2"/>
      <c r="D932" s="2"/>
      <c r="F932" s="13" t="s">
        <v>910</v>
      </c>
      <c r="G932" s="28">
        <f>G933</f>
        <v>641.70000000000005</v>
      </c>
      <c r="H932" s="26">
        <f>H933</f>
        <v>754.86</v>
      </c>
      <c r="I932" s="29">
        <f>I933</f>
        <v>15</v>
      </c>
      <c r="J932" s="14">
        <f>SUM(J933:J941)</f>
        <v>0</v>
      </c>
      <c r="K932" s="14">
        <f>SUM(K933:K941)</f>
        <v>0</v>
      </c>
      <c r="L932" s="14"/>
      <c r="M932" s="14"/>
      <c r="N932" t="s">
        <v>27</v>
      </c>
      <c r="O932" t="s">
        <v>28</v>
      </c>
    </row>
    <row r="933" spans="1:15" ht="11.25" customHeight="1" x14ac:dyDescent="0.2">
      <c r="A933" s="2" t="s">
        <v>911</v>
      </c>
      <c r="B933" s="2" t="s">
        <v>912</v>
      </c>
      <c r="C933" s="2" t="s">
        <v>217</v>
      </c>
      <c r="D933" s="2" t="s">
        <v>32</v>
      </c>
      <c r="F933" s="30" t="s">
        <v>913</v>
      </c>
      <c r="G933" s="22">
        <v>641.70000000000005</v>
      </c>
      <c r="H933" s="17">
        <v>754.86</v>
      </c>
      <c r="I933" s="23">
        <v>15</v>
      </c>
      <c r="J933" s="27">
        <v>0</v>
      </c>
      <c r="K933" s="19">
        <f>G933*J933</f>
        <v>0</v>
      </c>
      <c r="L933" s="19"/>
      <c r="M933" s="37" t="s">
        <v>914</v>
      </c>
      <c r="N933" t="s">
        <v>35</v>
      </c>
      <c r="O933" t="s">
        <v>36</v>
      </c>
    </row>
    <row r="934" spans="1:15" ht="11.25" customHeight="1" x14ac:dyDescent="0.2">
      <c r="A934" s="2" t="s">
        <v>911</v>
      </c>
      <c r="B934" s="2" t="s">
        <v>912</v>
      </c>
      <c r="C934" s="2" t="s">
        <v>217</v>
      </c>
      <c r="D934" s="2" t="s">
        <v>37</v>
      </c>
      <c r="F934" s="30" t="s">
        <v>915</v>
      </c>
      <c r="G934" s="22">
        <v>641.70000000000005</v>
      </c>
      <c r="H934" s="17">
        <v>754.86</v>
      </c>
      <c r="I934" s="23">
        <v>15</v>
      </c>
      <c r="J934" s="27">
        <v>0</v>
      </c>
      <c r="K934" s="19">
        <f>G934*J934</f>
        <v>0</v>
      </c>
      <c r="L934" s="19"/>
      <c r="M934" s="37"/>
      <c r="N934" t="s">
        <v>35</v>
      </c>
      <c r="O934" t="s">
        <v>36</v>
      </c>
    </row>
    <row r="935" spans="1:15" ht="11.25" customHeight="1" x14ac:dyDescent="0.2">
      <c r="A935" s="2" t="s">
        <v>911</v>
      </c>
      <c r="B935" s="2" t="s">
        <v>912</v>
      </c>
      <c r="C935" s="2" t="s">
        <v>217</v>
      </c>
      <c r="D935" s="2" t="s">
        <v>39</v>
      </c>
      <c r="F935" s="30" t="s">
        <v>916</v>
      </c>
      <c r="G935" s="22">
        <v>641.70000000000005</v>
      </c>
      <c r="H935" s="17">
        <v>754.86</v>
      </c>
      <c r="I935" s="23">
        <v>15</v>
      </c>
      <c r="J935" s="27">
        <v>0</v>
      </c>
      <c r="K935" s="19">
        <f>G935*J935</f>
        <v>0</v>
      </c>
      <c r="L935" s="19"/>
      <c r="M935" s="37"/>
      <c r="N935" t="s">
        <v>35</v>
      </c>
      <c r="O935" t="s">
        <v>36</v>
      </c>
    </row>
    <row r="936" spans="1:15" ht="10.5" customHeight="1" x14ac:dyDescent="0.2">
      <c r="A936" s="2">
        <v>1</v>
      </c>
      <c r="B936" s="2"/>
      <c r="C936" s="2"/>
      <c r="D936" s="2"/>
      <c r="E936" s="2"/>
      <c r="F936" s="2"/>
      <c r="G936" s="19"/>
      <c r="H936" s="19"/>
      <c r="I936" s="19"/>
      <c r="J936" s="19"/>
      <c r="K936" s="19"/>
      <c r="L936" s="19"/>
      <c r="M936" s="37"/>
      <c r="O936" t="s">
        <v>36</v>
      </c>
    </row>
    <row r="937" spans="1:15" ht="10.5" customHeight="1" x14ac:dyDescent="0.2">
      <c r="A937" s="2">
        <v>1</v>
      </c>
      <c r="B937" s="2"/>
      <c r="C937" s="2"/>
      <c r="D937" s="2"/>
      <c r="E937" s="2"/>
      <c r="F937" s="2"/>
      <c r="G937" s="19"/>
      <c r="H937" s="19"/>
      <c r="I937" s="19"/>
      <c r="J937" s="19"/>
      <c r="K937" s="19"/>
      <c r="L937" s="19"/>
      <c r="M937" s="37"/>
      <c r="O937" t="s">
        <v>36</v>
      </c>
    </row>
    <row r="938" spans="1:15" ht="10.5" customHeight="1" x14ac:dyDescent="0.2">
      <c r="A938" s="2">
        <v>1</v>
      </c>
      <c r="B938" s="2"/>
      <c r="C938" s="2"/>
      <c r="D938" s="2"/>
      <c r="E938" s="2"/>
      <c r="F938" s="2"/>
      <c r="G938" s="19"/>
      <c r="H938" s="19"/>
      <c r="I938" s="19"/>
      <c r="J938" s="19"/>
      <c r="K938" s="19"/>
      <c r="L938" s="19"/>
      <c r="M938" s="37"/>
      <c r="O938" t="s">
        <v>36</v>
      </c>
    </row>
    <row r="939" spans="1:15" ht="10.5" customHeight="1" x14ac:dyDescent="0.2">
      <c r="A939" s="2">
        <v>1</v>
      </c>
      <c r="B939" s="2"/>
      <c r="C939" s="2"/>
      <c r="D939" s="2"/>
      <c r="E939" s="2"/>
      <c r="F939" s="2"/>
      <c r="G939" s="19"/>
      <c r="H939" s="19"/>
      <c r="I939" s="19"/>
      <c r="J939" s="19"/>
      <c r="K939" s="19"/>
      <c r="L939" s="19"/>
      <c r="M939" s="37"/>
      <c r="O939" t="s">
        <v>36</v>
      </c>
    </row>
    <row r="940" spans="1:15" ht="10.5" customHeight="1" x14ac:dyDescent="0.2">
      <c r="A940" s="2">
        <v>1</v>
      </c>
      <c r="B940" s="2"/>
      <c r="C940" s="2"/>
      <c r="D940" s="2"/>
      <c r="E940" s="2"/>
      <c r="F940" s="2"/>
      <c r="G940" s="19"/>
      <c r="H940" s="19"/>
      <c r="I940" s="19"/>
      <c r="J940" s="19"/>
      <c r="K940" s="19"/>
      <c r="L940" s="19"/>
      <c r="M940" s="37"/>
      <c r="O940" t="s">
        <v>36</v>
      </c>
    </row>
    <row r="941" spans="1:15" ht="10.5" customHeight="1" x14ac:dyDescent="0.2">
      <c r="A941" s="2">
        <v>1</v>
      </c>
      <c r="B941" s="2"/>
      <c r="C941" s="2"/>
      <c r="D941" s="2"/>
      <c r="E941" s="2"/>
      <c r="F941" s="2"/>
      <c r="G941" s="19"/>
      <c r="H941" s="19"/>
      <c r="I941" s="19"/>
      <c r="J941" s="19"/>
      <c r="K941" s="19"/>
      <c r="L941" s="19"/>
      <c r="M941" s="37"/>
      <c r="O941" t="s">
        <v>36</v>
      </c>
    </row>
    <row r="942" spans="1:15" ht="11.25" customHeight="1" x14ac:dyDescent="0.2">
      <c r="A942" s="2">
        <v>1</v>
      </c>
      <c r="B942" s="2"/>
      <c r="C942" s="2"/>
      <c r="D942" s="2"/>
      <c r="F942" s="13" t="s">
        <v>917</v>
      </c>
      <c r="G942" s="26">
        <f>G943</f>
        <v>747.96</v>
      </c>
      <c r="H942" s="26">
        <f>H943</f>
        <v>880.44</v>
      </c>
      <c r="I942" s="29">
        <f>I943</f>
        <v>15</v>
      </c>
      <c r="J942" s="14">
        <f>SUM(J943:J951)</f>
        <v>0</v>
      </c>
      <c r="K942" s="14">
        <f>SUM(K943:K951)</f>
        <v>0</v>
      </c>
      <c r="L942" s="14"/>
      <c r="M942" s="14"/>
      <c r="N942" t="s">
        <v>27</v>
      </c>
      <c r="O942" t="s">
        <v>28</v>
      </c>
    </row>
    <row r="943" spans="1:15" ht="11.25" customHeight="1" x14ac:dyDescent="0.2">
      <c r="A943" s="2" t="s">
        <v>918</v>
      </c>
      <c r="B943" s="2" t="s">
        <v>919</v>
      </c>
      <c r="C943" s="2" t="s">
        <v>217</v>
      </c>
      <c r="D943" s="2" t="s">
        <v>32</v>
      </c>
      <c r="F943" s="30" t="s">
        <v>920</v>
      </c>
      <c r="G943" s="24">
        <v>747.96</v>
      </c>
      <c r="H943" s="17">
        <v>880.44</v>
      </c>
      <c r="I943" s="23">
        <v>15</v>
      </c>
      <c r="J943" s="27">
        <v>0</v>
      </c>
      <c r="K943" s="19">
        <f>G943*J943</f>
        <v>0</v>
      </c>
      <c r="L943" s="19"/>
      <c r="M943" s="37" t="s">
        <v>921</v>
      </c>
      <c r="N943" t="s">
        <v>35</v>
      </c>
      <c r="O943" t="s">
        <v>36</v>
      </c>
    </row>
    <row r="944" spans="1:15" ht="11.25" customHeight="1" x14ac:dyDescent="0.2">
      <c r="A944" s="2" t="s">
        <v>918</v>
      </c>
      <c r="B944" s="2" t="s">
        <v>919</v>
      </c>
      <c r="C944" s="2" t="s">
        <v>217</v>
      </c>
      <c r="D944" s="2" t="s">
        <v>37</v>
      </c>
      <c r="F944" s="30" t="s">
        <v>922</v>
      </c>
      <c r="G944" s="24">
        <v>747.96</v>
      </c>
      <c r="H944" s="17">
        <v>880.44</v>
      </c>
      <c r="I944" s="23">
        <v>15</v>
      </c>
      <c r="J944" s="27">
        <v>0</v>
      </c>
      <c r="K944" s="19">
        <f>G944*J944</f>
        <v>0</v>
      </c>
      <c r="L944" s="19"/>
      <c r="M944" s="37"/>
      <c r="N944" t="s">
        <v>35</v>
      </c>
      <c r="O944" t="s">
        <v>36</v>
      </c>
    </row>
    <row r="945" spans="1:15" ht="11.25" customHeight="1" x14ac:dyDescent="0.2">
      <c r="A945" s="2" t="s">
        <v>918</v>
      </c>
      <c r="B945" s="2" t="s">
        <v>919</v>
      </c>
      <c r="C945" s="2" t="s">
        <v>217</v>
      </c>
      <c r="D945" s="2" t="s">
        <v>39</v>
      </c>
      <c r="F945" s="30" t="s">
        <v>923</v>
      </c>
      <c r="G945" s="24">
        <v>747.96</v>
      </c>
      <c r="H945" s="17">
        <v>880.44</v>
      </c>
      <c r="I945" s="23">
        <v>15</v>
      </c>
      <c r="J945" s="27">
        <v>0</v>
      </c>
      <c r="K945" s="19">
        <f>G945*J945</f>
        <v>0</v>
      </c>
      <c r="L945" s="19"/>
      <c r="M945" s="37"/>
      <c r="N945" t="s">
        <v>35</v>
      </c>
      <c r="O945" t="s">
        <v>36</v>
      </c>
    </row>
    <row r="946" spans="1:15" ht="10.5" customHeight="1" x14ac:dyDescent="0.2">
      <c r="A946" s="2">
        <v>1</v>
      </c>
      <c r="B946" s="2"/>
      <c r="C946" s="2"/>
      <c r="D946" s="2"/>
      <c r="E946" s="2"/>
      <c r="F946" s="2"/>
      <c r="G946" s="19"/>
      <c r="H946" s="19"/>
      <c r="I946" s="19"/>
      <c r="J946" s="19"/>
      <c r="K946" s="19"/>
      <c r="L946" s="19"/>
      <c r="M946" s="37"/>
      <c r="O946" t="s">
        <v>36</v>
      </c>
    </row>
    <row r="947" spans="1:15" ht="10.5" customHeight="1" x14ac:dyDescent="0.2">
      <c r="A947" s="2">
        <v>1</v>
      </c>
      <c r="B947" s="2"/>
      <c r="C947" s="2"/>
      <c r="D947" s="2"/>
      <c r="E947" s="2"/>
      <c r="F947" s="2"/>
      <c r="G947" s="19"/>
      <c r="H947" s="19"/>
      <c r="I947" s="19"/>
      <c r="J947" s="19"/>
      <c r="K947" s="19"/>
      <c r="L947" s="19"/>
      <c r="M947" s="37"/>
      <c r="O947" t="s">
        <v>36</v>
      </c>
    </row>
    <row r="948" spans="1:15" ht="10.5" customHeight="1" x14ac:dyDescent="0.2">
      <c r="A948" s="2">
        <v>1</v>
      </c>
      <c r="B948" s="2"/>
      <c r="C948" s="2"/>
      <c r="D948" s="2"/>
      <c r="E948" s="2"/>
      <c r="F948" s="2"/>
      <c r="G948" s="19"/>
      <c r="H948" s="19"/>
      <c r="I948" s="19"/>
      <c r="J948" s="19"/>
      <c r="K948" s="19"/>
      <c r="L948" s="19"/>
      <c r="M948" s="37"/>
      <c r="O948" t="s">
        <v>36</v>
      </c>
    </row>
    <row r="949" spans="1:15" ht="10.5" customHeight="1" x14ac:dyDescent="0.2">
      <c r="A949" s="2">
        <v>1</v>
      </c>
      <c r="B949" s="2"/>
      <c r="C949" s="2"/>
      <c r="D949" s="2"/>
      <c r="E949" s="2"/>
      <c r="F949" s="2"/>
      <c r="G949" s="19"/>
      <c r="H949" s="19"/>
      <c r="I949" s="19"/>
      <c r="J949" s="19"/>
      <c r="K949" s="19"/>
      <c r="L949" s="19"/>
      <c r="M949" s="37"/>
      <c r="O949" t="s">
        <v>36</v>
      </c>
    </row>
    <row r="950" spans="1:15" ht="10.5" customHeight="1" x14ac:dyDescent="0.2">
      <c r="A950" s="2">
        <v>1</v>
      </c>
      <c r="B950" s="2"/>
      <c r="C950" s="2"/>
      <c r="D950" s="2"/>
      <c r="E950" s="2"/>
      <c r="F950" s="2"/>
      <c r="G950" s="19"/>
      <c r="H950" s="19"/>
      <c r="I950" s="19"/>
      <c r="J950" s="19"/>
      <c r="K950" s="19"/>
      <c r="L950" s="19"/>
      <c r="M950" s="37"/>
      <c r="O950" t="s">
        <v>36</v>
      </c>
    </row>
    <row r="951" spans="1:15" ht="10.5" customHeight="1" x14ac:dyDescent="0.2">
      <c r="A951" s="2">
        <v>1</v>
      </c>
      <c r="B951" s="2"/>
      <c r="C951" s="2"/>
      <c r="D951" s="2"/>
      <c r="E951" s="2"/>
      <c r="F951" s="2"/>
      <c r="G951" s="19"/>
      <c r="H951" s="19"/>
      <c r="I951" s="19"/>
      <c r="J951" s="19"/>
      <c r="K951" s="19"/>
      <c r="L951" s="19"/>
      <c r="M951" s="37"/>
      <c r="O951" t="s">
        <v>36</v>
      </c>
    </row>
    <row r="952" spans="1:15" ht="14.25" customHeight="1" x14ac:dyDescent="0.25">
      <c r="A952" s="2">
        <v>1</v>
      </c>
      <c r="B952" s="2"/>
      <c r="C952" s="2"/>
      <c r="D952" s="2"/>
      <c r="F952" s="10" t="s">
        <v>224</v>
      </c>
      <c r="G952" s="11"/>
      <c r="H952" s="12"/>
      <c r="I952" s="12"/>
      <c r="J952" s="12">
        <f>SUMIF(N953:N962,"=7",J953:J962)</f>
        <v>0</v>
      </c>
      <c r="K952" s="12">
        <f>SUMIF(N953:N962,"=7",K953:K962)</f>
        <v>0</v>
      </c>
      <c r="L952" s="12"/>
      <c r="M952" s="12"/>
      <c r="N952" t="s">
        <v>24</v>
      </c>
      <c r="O952" t="s">
        <v>225</v>
      </c>
    </row>
    <row r="953" spans="1:15" ht="11.25" customHeight="1" x14ac:dyDescent="0.2">
      <c r="A953" s="2">
        <v>1</v>
      </c>
      <c r="B953" s="2"/>
      <c r="C953" s="2"/>
      <c r="D953" s="2"/>
      <c r="F953" s="13" t="s">
        <v>924</v>
      </c>
      <c r="G953" s="26">
        <f>G954</f>
        <v>1054.32</v>
      </c>
      <c r="H953" s="26">
        <f>H954</f>
        <v>1171.6199999999999</v>
      </c>
      <c r="I953" s="29">
        <f>I954</f>
        <v>10</v>
      </c>
      <c r="J953" s="14">
        <f>SUM(J954:J962)</f>
        <v>0</v>
      </c>
      <c r="K953" s="14">
        <f>SUM(K954:K962)</f>
        <v>0</v>
      </c>
      <c r="L953" s="14"/>
      <c r="M953" s="14"/>
      <c r="N953" t="s">
        <v>27</v>
      </c>
      <c r="O953" t="s">
        <v>28</v>
      </c>
    </row>
    <row r="954" spans="1:15" ht="11.25" customHeight="1" x14ac:dyDescent="0.2">
      <c r="A954" s="2" t="s">
        <v>925</v>
      </c>
      <c r="B954" s="2" t="s">
        <v>926</v>
      </c>
      <c r="C954" s="2" t="s">
        <v>119</v>
      </c>
      <c r="D954" s="2" t="s">
        <v>32</v>
      </c>
      <c r="F954" s="30" t="s">
        <v>927</v>
      </c>
      <c r="G954" s="24">
        <v>1054.32</v>
      </c>
      <c r="H954" s="17">
        <v>1171.6199999999999</v>
      </c>
      <c r="I954" s="23">
        <v>10</v>
      </c>
      <c r="J954" s="27">
        <v>0</v>
      </c>
      <c r="K954" s="19">
        <f>G954*J954</f>
        <v>0</v>
      </c>
      <c r="L954" s="19"/>
      <c r="M954" s="37" t="s">
        <v>928</v>
      </c>
      <c r="N954" t="s">
        <v>35</v>
      </c>
      <c r="O954" t="s">
        <v>36</v>
      </c>
    </row>
    <row r="955" spans="1:15" ht="11.25" customHeight="1" x14ac:dyDescent="0.2">
      <c r="A955" s="2" t="s">
        <v>925</v>
      </c>
      <c r="B955" s="2" t="s">
        <v>926</v>
      </c>
      <c r="C955" s="2" t="s">
        <v>119</v>
      </c>
      <c r="D955" s="2" t="s">
        <v>37</v>
      </c>
      <c r="F955" s="30" t="s">
        <v>929</v>
      </c>
      <c r="G955" s="24">
        <v>1054.32</v>
      </c>
      <c r="H955" s="17">
        <v>1171.6199999999999</v>
      </c>
      <c r="I955" s="23">
        <v>10</v>
      </c>
      <c r="J955" s="27">
        <v>0</v>
      </c>
      <c r="K955" s="19">
        <f>G955*J955</f>
        <v>0</v>
      </c>
      <c r="L955" s="19"/>
      <c r="M955" s="37"/>
      <c r="N955" t="s">
        <v>35</v>
      </c>
      <c r="O955" t="s">
        <v>36</v>
      </c>
    </row>
    <row r="956" spans="1:15" ht="11.25" customHeight="1" x14ac:dyDescent="0.2">
      <c r="A956" s="2" t="s">
        <v>925</v>
      </c>
      <c r="B956" s="2" t="s">
        <v>926</v>
      </c>
      <c r="C956" s="2" t="s">
        <v>119</v>
      </c>
      <c r="D956" s="2" t="s">
        <v>39</v>
      </c>
      <c r="F956" s="30" t="s">
        <v>930</v>
      </c>
      <c r="G956" s="24">
        <v>1054.32</v>
      </c>
      <c r="H956" s="17">
        <v>1171.6199999999999</v>
      </c>
      <c r="I956" s="23">
        <v>10</v>
      </c>
      <c r="J956" s="27">
        <v>0</v>
      </c>
      <c r="K956" s="19">
        <f>G956*J956</f>
        <v>0</v>
      </c>
      <c r="L956" s="19"/>
      <c r="M956" s="37"/>
      <c r="N956" t="s">
        <v>35</v>
      </c>
      <c r="O956" t="s">
        <v>36</v>
      </c>
    </row>
    <row r="957" spans="1:15" ht="10.5" customHeight="1" x14ac:dyDescent="0.2">
      <c r="A957" s="2">
        <v>1</v>
      </c>
      <c r="B957" s="2"/>
      <c r="C957" s="2"/>
      <c r="D957" s="2"/>
      <c r="E957" s="2"/>
      <c r="F957" s="2"/>
      <c r="G957" s="19"/>
      <c r="H957" s="19"/>
      <c r="I957" s="19"/>
      <c r="J957" s="19"/>
      <c r="K957" s="19"/>
      <c r="L957" s="19"/>
      <c r="M957" s="37"/>
      <c r="O957" t="s">
        <v>36</v>
      </c>
    </row>
    <row r="958" spans="1:15" ht="10.5" customHeight="1" x14ac:dyDescent="0.2">
      <c r="A958" s="2">
        <v>1</v>
      </c>
      <c r="B958" s="2"/>
      <c r="C958" s="2"/>
      <c r="D958" s="2"/>
      <c r="E958" s="2"/>
      <c r="F958" s="2"/>
      <c r="G958" s="19"/>
      <c r="H958" s="19"/>
      <c r="I958" s="19"/>
      <c r="J958" s="19"/>
      <c r="K958" s="19"/>
      <c r="L958" s="19"/>
      <c r="M958" s="37"/>
      <c r="O958" t="s">
        <v>36</v>
      </c>
    </row>
    <row r="959" spans="1:15" ht="10.5" customHeight="1" x14ac:dyDescent="0.2">
      <c r="A959" s="2">
        <v>1</v>
      </c>
      <c r="B959" s="2"/>
      <c r="C959" s="2"/>
      <c r="D959" s="2"/>
      <c r="E959" s="2"/>
      <c r="F959" s="2"/>
      <c r="G959" s="19"/>
      <c r="H959" s="19"/>
      <c r="I959" s="19"/>
      <c r="J959" s="19"/>
      <c r="K959" s="19"/>
      <c r="L959" s="19"/>
      <c r="M959" s="37"/>
      <c r="O959" t="s">
        <v>36</v>
      </c>
    </row>
    <row r="960" spans="1:15" ht="10.5" customHeight="1" x14ac:dyDescent="0.2">
      <c r="A960" s="2">
        <v>1</v>
      </c>
      <c r="B960" s="2"/>
      <c r="C960" s="2"/>
      <c r="D960" s="2"/>
      <c r="E960" s="2"/>
      <c r="F960" s="2"/>
      <c r="G960" s="19"/>
      <c r="H960" s="19"/>
      <c r="I960" s="19"/>
      <c r="J960" s="19"/>
      <c r="K960" s="19"/>
      <c r="L960" s="19"/>
      <c r="M960" s="37"/>
      <c r="O960" t="s">
        <v>36</v>
      </c>
    </row>
    <row r="961" spans="1:15" ht="10.5" customHeight="1" x14ac:dyDescent="0.2">
      <c r="A961" s="2">
        <v>1</v>
      </c>
      <c r="B961" s="2"/>
      <c r="C961" s="2"/>
      <c r="D961" s="2"/>
      <c r="E961" s="2"/>
      <c r="F961" s="2"/>
      <c r="G961" s="19"/>
      <c r="H961" s="19"/>
      <c r="I961" s="19"/>
      <c r="J961" s="19"/>
      <c r="K961" s="19"/>
      <c r="L961" s="19"/>
      <c r="M961" s="37"/>
      <c r="O961" t="s">
        <v>36</v>
      </c>
    </row>
    <row r="962" spans="1:15" ht="10.5" customHeight="1" x14ac:dyDescent="0.2">
      <c r="A962" s="2">
        <v>1</v>
      </c>
      <c r="B962" s="2"/>
      <c r="C962" s="2"/>
      <c r="D962" s="2"/>
      <c r="E962" s="2"/>
      <c r="F962" s="2"/>
      <c r="G962" s="19"/>
      <c r="H962" s="19"/>
      <c r="I962" s="19"/>
      <c r="J962" s="19"/>
      <c r="K962" s="19"/>
      <c r="L962" s="19"/>
      <c r="M962" s="37"/>
      <c r="O962" t="s">
        <v>36</v>
      </c>
    </row>
    <row r="963" spans="1:15" ht="14.25" customHeight="1" x14ac:dyDescent="0.25">
      <c r="A963" s="2">
        <v>1</v>
      </c>
      <c r="B963" s="2"/>
      <c r="C963" s="2"/>
      <c r="D963" s="2"/>
      <c r="F963" s="10" t="s">
        <v>23</v>
      </c>
      <c r="G963" s="11"/>
      <c r="H963" s="12"/>
      <c r="I963" s="12"/>
      <c r="J963" s="12">
        <f>SUMIF(N964:N983,"=7",J964:J983)</f>
        <v>0</v>
      </c>
      <c r="K963" s="12">
        <f>SUMIF(N964:N983,"=7",K964:K983)</f>
        <v>0</v>
      </c>
      <c r="L963" s="12"/>
      <c r="M963" s="12"/>
      <c r="N963" t="s">
        <v>24</v>
      </c>
      <c r="O963" t="s">
        <v>25</v>
      </c>
    </row>
    <row r="964" spans="1:15" ht="11.25" customHeight="1" x14ac:dyDescent="0.2">
      <c r="A964" s="2">
        <v>1</v>
      </c>
      <c r="B964" s="2"/>
      <c r="C964" s="2"/>
      <c r="D964" s="2"/>
      <c r="F964" s="13" t="s">
        <v>931</v>
      </c>
      <c r="G964" s="26">
        <f>G965</f>
        <v>605.82000000000005</v>
      </c>
      <c r="H964" s="26">
        <f>H965</f>
        <v>605.82000000000005</v>
      </c>
      <c r="I964" s="14">
        <f>I965</f>
        <v>0</v>
      </c>
      <c r="J964" s="14">
        <f>SUM(J965:J973)</f>
        <v>0</v>
      </c>
      <c r="K964" s="14">
        <f>SUM(K965:K973)</f>
        <v>0</v>
      </c>
      <c r="L964" s="14"/>
      <c r="M964" s="14"/>
      <c r="N964" t="s">
        <v>27</v>
      </c>
      <c r="O964" t="s">
        <v>28</v>
      </c>
    </row>
    <row r="965" spans="1:15" ht="11.25" customHeight="1" x14ac:dyDescent="0.2">
      <c r="A965" s="2" t="s">
        <v>932</v>
      </c>
      <c r="B965" s="2" t="s">
        <v>933</v>
      </c>
      <c r="C965" s="2" t="s">
        <v>217</v>
      </c>
      <c r="D965" s="2" t="s">
        <v>32</v>
      </c>
      <c r="F965" s="30" t="s">
        <v>934</v>
      </c>
      <c r="G965" s="16">
        <v>605.82000000000005</v>
      </c>
      <c r="H965" s="17">
        <v>605.82000000000005</v>
      </c>
      <c r="I965" s="18"/>
      <c r="J965" s="27">
        <v>0</v>
      </c>
      <c r="K965" s="19">
        <f>G965*J965</f>
        <v>0</v>
      </c>
      <c r="L965" s="19"/>
      <c r="M965" s="37" t="s">
        <v>935</v>
      </c>
      <c r="N965" t="s">
        <v>35</v>
      </c>
      <c r="O965" t="s">
        <v>36</v>
      </c>
    </row>
    <row r="966" spans="1:15" ht="11.25" customHeight="1" x14ac:dyDescent="0.2">
      <c r="A966" s="2" t="s">
        <v>932</v>
      </c>
      <c r="B966" s="2" t="s">
        <v>933</v>
      </c>
      <c r="C966" s="2" t="s">
        <v>217</v>
      </c>
      <c r="D966" s="2" t="s">
        <v>39</v>
      </c>
      <c r="F966" s="30" t="s">
        <v>936</v>
      </c>
      <c r="G966" s="16">
        <v>605.82000000000005</v>
      </c>
      <c r="H966" s="17">
        <v>605.82000000000005</v>
      </c>
      <c r="I966" s="18"/>
      <c r="J966" s="27">
        <v>0</v>
      </c>
      <c r="K966" s="19">
        <f>G966*J966</f>
        <v>0</v>
      </c>
      <c r="L966" s="19"/>
      <c r="M966" s="37"/>
      <c r="N966" t="s">
        <v>35</v>
      </c>
      <c r="O966" t="s">
        <v>36</v>
      </c>
    </row>
    <row r="967" spans="1:15" ht="10.5" customHeight="1" x14ac:dyDescent="0.2">
      <c r="A967" s="2">
        <v>1</v>
      </c>
      <c r="B967" s="2"/>
      <c r="C967" s="2"/>
      <c r="D967" s="2"/>
      <c r="E967" s="2"/>
      <c r="F967" s="2"/>
      <c r="G967" s="19"/>
      <c r="H967" s="19"/>
      <c r="I967" s="19"/>
      <c r="J967" s="19"/>
      <c r="K967" s="19"/>
      <c r="L967" s="19"/>
      <c r="M967" s="37"/>
      <c r="O967" t="s">
        <v>36</v>
      </c>
    </row>
    <row r="968" spans="1:15" ht="10.5" customHeight="1" x14ac:dyDescent="0.2">
      <c r="A968" s="2">
        <v>1</v>
      </c>
      <c r="B968" s="2"/>
      <c r="C968" s="2"/>
      <c r="D968" s="2"/>
      <c r="E968" s="2"/>
      <c r="F968" s="2"/>
      <c r="G968" s="19"/>
      <c r="H968" s="19"/>
      <c r="I968" s="19"/>
      <c r="J968" s="19"/>
      <c r="K968" s="19"/>
      <c r="L968" s="19"/>
      <c r="M968" s="37"/>
      <c r="O968" t="s">
        <v>36</v>
      </c>
    </row>
    <row r="969" spans="1:15" ht="10.5" customHeight="1" x14ac:dyDescent="0.2">
      <c r="A969" s="2">
        <v>1</v>
      </c>
      <c r="B969" s="2"/>
      <c r="C969" s="2"/>
      <c r="D969" s="2"/>
      <c r="E969" s="2"/>
      <c r="F969" s="2"/>
      <c r="G969" s="19"/>
      <c r="H969" s="19"/>
      <c r="I969" s="19"/>
      <c r="J969" s="19"/>
      <c r="K969" s="19"/>
      <c r="L969" s="19"/>
      <c r="M969" s="37"/>
      <c r="O969" t="s">
        <v>36</v>
      </c>
    </row>
    <row r="970" spans="1:15" ht="10.5" customHeight="1" x14ac:dyDescent="0.2">
      <c r="A970" s="2">
        <v>1</v>
      </c>
      <c r="B970" s="2"/>
      <c r="C970" s="2"/>
      <c r="D970" s="2"/>
      <c r="E970" s="2"/>
      <c r="F970" s="2"/>
      <c r="G970" s="19"/>
      <c r="H970" s="19"/>
      <c r="I970" s="19"/>
      <c r="J970" s="19"/>
      <c r="K970" s="19"/>
      <c r="L970" s="19"/>
      <c r="M970" s="37"/>
      <c r="O970" t="s">
        <v>36</v>
      </c>
    </row>
    <row r="971" spans="1:15" ht="10.5" customHeight="1" x14ac:dyDescent="0.2">
      <c r="A971" s="2">
        <v>1</v>
      </c>
      <c r="B971" s="2"/>
      <c r="C971" s="2"/>
      <c r="D971" s="2"/>
      <c r="E971" s="2"/>
      <c r="F971" s="2"/>
      <c r="G971" s="19"/>
      <c r="H971" s="19"/>
      <c r="I971" s="19"/>
      <c r="J971" s="19"/>
      <c r="K971" s="19"/>
      <c r="L971" s="19"/>
      <c r="M971" s="37"/>
      <c r="O971" t="s">
        <v>36</v>
      </c>
    </row>
    <row r="972" spans="1:15" ht="10.5" customHeight="1" x14ac:dyDescent="0.2">
      <c r="A972" s="2">
        <v>1</v>
      </c>
      <c r="B972" s="2"/>
      <c r="C972" s="2"/>
      <c r="D972" s="2"/>
      <c r="E972" s="2"/>
      <c r="F972" s="2"/>
      <c r="G972" s="19"/>
      <c r="H972" s="19"/>
      <c r="I972" s="19"/>
      <c r="J972" s="19"/>
      <c r="K972" s="19"/>
      <c r="L972" s="19"/>
      <c r="M972" s="37"/>
      <c r="O972" t="s">
        <v>36</v>
      </c>
    </row>
    <row r="973" spans="1:15" ht="10.5" customHeight="1" x14ac:dyDescent="0.2">
      <c r="A973" s="2">
        <v>1</v>
      </c>
      <c r="B973" s="2"/>
      <c r="C973" s="2"/>
      <c r="D973" s="2"/>
      <c r="E973" s="2"/>
      <c r="F973" s="2"/>
      <c r="G973" s="19"/>
      <c r="H973" s="19"/>
      <c r="I973" s="19"/>
      <c r="J973" s="19"/>
      <c r="K973" s="19"/>
      <c r="L973" s="19"/>
      <c r="M973" s="37"/>
      <c r="O973" t="s">
        <v>36</v>
      </c>
    </row>
    <row r="974" spans="1:15" ht="11.25" customHeight="1" x14ac:dyDescent="0.2">
      <c r="A974" s="2">
        <v>1</v>
      </c>
      <c r="B974" s="2"/>
      <c r="C974" s="2"/>
      <c r="D974" s="2"/>
      <c r="F974" s="13" t="s">
        <v>937</v>
      </c>
      <c r="G974" s="26">
        <f>G975</f>
        <v>592.02</v>
      </c>
      <c r="H974" s="26">
        <f>H975</f>
        <v>592.02</v>
      </c>
      <c r="I974" s="14">
        <f>I975</f>
        <v>0</v>
      </c>
      <c r="J974" s="14">
        <f>SUM(J975:J983)</f>
        <v>0</v>
      </c>
      <c r="K974" s="14">
        <f>SUM(K975:K983)</f>
        <v>0</v>
      </c>
      <c r="L974" s="14"/>
      <c r="M974" s="14"/>
      <c r="N974" t="s">
        <v>27</v>
      </c>
      <c r="O974" t="s">
        <v>28</v>
      </c>
    </row>
    <row r="975" spans="1:15" ht="11.25" customHeight="1" x14ac:dyDescent="0.2">
      <c r="A975" s="2" t="s">
        <v>938</v>
      </c>
      <c r="B975" s="2" t="s">
        <v>939</v>
      </c>
      <c r="C975" s="2" t="s">
        <v>119</v>
      </c>
      <c r="D975" s="2" t="s">
        <v>32</v>
      </c>
      <c r="F975" s="30" t="s">
        <v>940</v>
      </c>
      <c r="G975" s="16">
        <v>592.02</v>
      </c>
      <c r="H975" s="17">
        <v>592.02</v>
      </c>
      <c r="I975" s="18"/>
      <c r="J975" s="27">
        <v>0</v>
      </c>
      <c r="K975" s="19">
        <f>G975*J975</f>
        <v>0</v>
      </c>
      <c r="L975" s="19"/>
      <c r="M975" s="37" t="s">
        <v>941</v>
      </c>
      <c r="N975" t="s">
        <v>35</v>
      </c>
      <c r="O975" t="s">
        <v>36</v>
      </c>
    </row>
    <row r="976" spans="1:15" ht="11.25" customHeight="1" x14ac:dyDescent="0.2">
      <c r="A976" s="2" t="s">
        <v>938</v>
      </c>
      <c r="B976" s="2" t="s">
        <v>939</v>
      </c>
      <c r="C976" s="2" t="s">
        <v>119</v>
      </c>
      <c r="D976" s="2" t="s">
        <v>39</v>
      </c>
      <c r="F976" s="30" t="s">
        <v>942</v>
      </c>
      <c r="G976" s="16">
        <v>592.02</v>
      </c>
      <c r="H976" s="17">
        <v>592.02</v>
      </c>
      <c r="I976" s="18"/>
      <c r="J976" s="27">
        <v>0</v>
      </c>
      <c r="K976" s="19">
        <f>G976*J976</f>
        <v>0</v>
      </c>
      <c r="L976" s="19"/>
      <c r="M976" s="37"/>
      <c r="N976" t="s">
        <v>35</v>
      </c>
      <c r="O976" t="s">
        <v>36</v>
      </c>
    </row>
    <row r="977" spans="1:15" ht="10.5" customHeight="1" x14ac:dyDescent="0.2">
      <c r="A977" s="2">
        <v>1</v>
      </c>
      <c r="B977" s="2"/>
      <c r="C977" s="2"/>
      <c r="D977" s="2"/>
      <c r="E977" s="2"/>
      <c r="F977" s="2"/>
      <c r="G977" s="19"/>
      <c r="H977" s="19"/>
      <c r="I977" s="19"/>
      <c r="J977" s="19"/>
      <c r="K977" s="19"/>
      <c r="L977" s="19"/>
      <c r="M977" s="37"/>
      <c r="O977" t="s">
        <v>36</v>
      </c>
    </row>
    <row r="978" spans="1:15" ht="10.5" customHeight="1" x14ac:dyDescent="0.2">
      <c r="A978" s="2">
        <v>1</v>
      </c>
      <c r="B978" s="2"/>
      <c r="C978" s="2"/>
      <c r="D978" s="2"/>
      <c r="E978" s="2"/>
      <c r="F978" s="2"/>
      <c r="G978" s="19"/>
      <c r="H978" s="19"/>
      <c r="I978" s="19"/>
      <c r="J978" s="19"/>
      <c r="K978" s="19"/>
      <c r="L978" s="19"/>
      <c r="M978" s="37"/>
      <c r="O978" t="s">
        <v>36</v>
      </c>
    </row>
    <row r="979" spans="1:15" ht="10.5" customHeight="1" x14ac:dyDescent="0.2">
      <c r="A979" s="2">
        <v>1</v>
      </c>
      <c r="B979" s="2"/>
      <c r="C979" s="2"/>
      <c r="D979" s="2"/>
      <c r="E979" s="2"/>
      <c r="F979" s="2"/>
      <c r="G979" s="19"/>
      <c r="H979" s="19"/>
      <c r="I979" s="19"/>
      <c r="J979" s="19"/>
      <c r="K979" s="19"/>
      <c r="L979" s="19"/>
      <c r="M979" s="37"/>
      <c r="O979" t="s">
        <v>36</v>
      </c>
    </row>
    <row r="980" spans="1:15" ht="10.5" customHeight="1" x14ac:dyDescent="0.2">
      <c r="A980" s="2">
        <v>1</v>
      </c>
      <c r="B980" s="2"/>
      <c r="C980" s="2"/>
      <c r="D980" s="2"/>
      <c r="E980" s="2"/>
      <c r="F980" s="2"/>
      <c r="G980" s="19"/>
      <c r="H980" s="19"/>
      <c r="I980" s="19"/>
      <c r="J980" s="19"/>
      <c r="K980" s="19"/>
      <c r="L980" s="19"/>
      <c r="M980" s="37"/>
      <c r="O980" t="s">
        <v>36</v>
      </c>
    </row>
    <row r="981" spans="1:15" ht="10.5" customHeight="1" x14ac:dyDescent="0.2">
      <c r="A981" s="2">
        <v>1</v>
      </c>
      <c r="B981" s="2"/>
      <c r="C981" s="2"/>
      <c r="D981" s="2"/>
      <c r="E981" s="2"/>
      <c r="F981" s="2"/>
      <c r="G981" s="19"/>
      <c r="H981" s="19"/>
      <c r="I981" s="19"/>
      <c r="J981" s="19"/>
      <c r="K981" s="19"/>
      <c r="L981" s="19"/>
      <c r="M981" s="37"/>
      <c r="O981" t="s">
        <v>36</v>
      </c>
    </row>
    <row r="982" spans="1:15" ht="10.5" customHeight="1" x14ac:dyDescent="0.2">
      <c r="A982" s="2">
        <v>1</v>
      </c>
      <c r="B982" s="2"/>
      <c r="C982" s="2"/>
      <c r="D982" s="2"/>
      <c r="E982" s="2"/>
      <c r="F982" s="2"/>
      <c r="G982" s="19"/>
      <c r="H982" s="19"/>
      <c r="I982" s="19"/>
      <c r="J982" s="19"/>
      <c r="K982" s="19"/>
      <c r="L982" s="19"/>
      <c r="M982" s="37"/>
      <c r="O982" t="s">
        <v>36</v>
      </c>
    </row>
    <row r="983" spans="1:15" ht="10.5" customHeight="1" x14ac:dyDescent="0.2">
      <c r="A983" s="2">
        <v>1</v>
      </c>
      <c r="B983" s="2"/>
      <c r="C983" s="2"/>
      <c r="D983" s="2"/>
      <c r="E983" s="2"/>
      <c r="F983" s="2"/>
      <c r="G983" s="19"/>
      <c r="H983" s="19"/>
      <c r="I983" s="19"/>
      <c r="J983" s="19"/>
      <c r="K983" s="19"/>
      <c r="L983" s="19"/>
      <c r="M983" s="37"/>
      <c r="O983" t="s">
        <v>36</v>
      </c>
    </row>
    <row r="984" spans="1:15" ht="14.25" customHeight="1" x14ac:dyDescent="0.25">
      <c r="A984" s="2">
        <v>1</v>
      </c>
      <c r="B984" s="2"/>
      <c r="C984" s="2"/>
      <c r="D984" s="2"/>
      <c r="F984" s="10" t="s">
        <v>47</v>
      </c>
      <c r="G984" s="11"/>
      <c r="H984" s="12"/>
      <c r="I984" s="12"/>
      <c r="J984" s="12">
        <f>SUMIF(N985:N1068,"=6",J985:J1068)</f>
        <v>0</v>
      </c>
      <c r="K984" s="12">
        <f>SUMIF(N985:N1068,"=6",K985:K1068)</f>
        <v>0</v>
      </c>
      <c r="L984" s="12"/>
      <c r="M984" s="12"/>
      <c r="N984" t="s">
        <v>21</v>
      </c>
      <c r="O984" t="s">
        <v>943</v>
      </c>
    </row>
    <row r="985" spans="1:15" ht="14.25" customHeight="1" x14ac:dyDescent="0.25">
      <c r="A985" s="2">
        <v>1</v>
      </c>
      <c r="B985" s="2"/>
      <c r="C985" s="2"/>
      <c r="D985" s="2"/>
      <c r="F985" s="10" t="s">
        <v>372</v>
      </c>
      <c r="G985" s="11"/>
      <c r="H985" s="12"/>
      <c r="I985" s="12"/>
      <c r="J985" s="12">
        <f>SUMIF(N986:N1025,"=7",J986:J1025)</f>
        <v>0</v>
      </c>
      <c r="K985" s="12">
        <f>SUMIF(N986:N1025,"=7",K986:K1025)</f>
        <v>0</v>
      </c>
      <c r="L985" s="12"/>
      <c r="M985" s="12"/>
      <c r="N985" t="s">
        <v>24</v>
      </c>
      <c r="O985" t="s">
        <v>944</v>
      </c>
    </row>
    <row r="986" spans="1:15" ht="11.25" customHeight="1" x14ac:dyDescent="0.2">
      <c r="A986" s="2">
        <v>1</v>
      </c>
      <c r="B986" s="2"/>
      <c r="C986" s="2"/>
      <c r="D986" s="2"/>
      <c r="F986" s="13" t="s">
        <v>945</v>
      </c>
      <c r="G986" s="26">
        <f>G987</f>
        <v>412.62</v>
      </c>
      <c r="H986" s="26">
        <f>H987</f>
        <v>516.12</v>
      </c>
      <c r="I986" s="29">
        <f>I987</f>
        <v>20</v>
      </c>
      <c r="J986" s="14">
        <f>SUM(J987:J995)</f>
        <v>0</v>
      </c>
      <c r="K986" s="14">
        <f>SUM(K987:K995)</f>
        <v>0</v>
      </c>
      <c r="L986" s="14"/>
      <c r="M986" s="14"/>
      <c r="N986" t="s">
        <v>27</v>
      </c>
      <c r="O986" t="s">
        <v>28</v>
      </c>
    </row>
    <row r="987" spans="1:15" ht="11.25" customHeight="1" x14ac:dyDescent="0.2">
      <c r="A987" s="2" t="s">
        <v>946</v>
      </c>
      <c r="B987" s="2" t="s">
        <v>947</v>
      </c>
      <c r="C987" s="2" t="s">
        <v>217</v>
      </c>
      <c r="D987" s="2" t="s">
        <v>52</v>
      </c>
      <c r="F987" s="30" t="s">
        <v>948</v>
      </c>
      <c r="G987" s="24">
        <v>412.62</v>
      </c>
      <c r="H987" s="17">
        <v>516.12</v>
      </c>
      <c r="I987" s="23">
        <v>20</v>
      </c>
      <c r="J987" s="27">
        <v>0</v>
      </c>
      <c r="K987" s="19">
        <f>G987*J987</f>
        <v>0</v>
      </c>
      <c r="L987" s="19"/>
      <c r="M987" s="37" t="s">
        <v>914</v>
      </c>
      <c r="N987" t="s">
        <v>35</v>
      </c>
      <c r="O987" t="s">
        <v>36</v>
      </c>
    </row>
    <row r="988" spans="1:15" ht="11.25" customHeight="1" x14ac:dyDescent="0.2">
      <c r="A988" s="2" t="s">
        <v>946</v>
      </c>
      <c r="B988" s="2" t="s">
        <v>947</v>
      </c>
      <c r="C988" s="2" t="s">
        <v>217</v>
      </c>
      <c r="D988" s="2" t="s">
        <v>54</v>
      </c>
      <c r="F988" s="30" t="s">
        <v>949</v>
      </c>
      <c r="G988" s="24">
        <v>412.62</v>
      </c>
      <c r="H988" s="17">
        <v>516.12</v>
      </c>
      <c r="I988" s="23">
        <v>20</v>
      </c>
      <c r="J988" s="27">
        <v>0</v>
      </c>
      <c r="K988" s="19">
        <f>G988*J988</f>
        <v>0</v>
      </c>
      <c r="L988" s="19"/>
      <c r="M988" s="37"/>
      <c r="N988" t="s">
        <v>35</v>
      </c>
      <c r="O988" t="s">
        <v>36</v>
      </c>
    </row>
    <row r="989" spans="1:15" ht="11.25" customHeight="1" x14ac:dyDescent="0.2">
      <c r="A989" s="2" t="s">
        <v>946</v>
      </c>
      <c r="B989" s="2" t="s">
        <v>947</v>
      </c>
      <c r="C989" s="2" t="s">
        <v>217</v>
      </c>
      <c r="D989" s="2" t="s">
        <v>56</v>
      </c>
      <c r="F989" s="30" t="s">
        <v>950</v>
      </c>
      <c r="G989" s="24">
        <v>412.62</v>
      </c>
      <c r="H989" s="17">
        <v>516.12</v>
      </c>
      <c r="I989" s="23">
        <v>20</v>
      </c>
      <c r="J989" s="27">
        <v>0</v>
      </c>
      <c r="K989" s="19">
        <f>G989*J989</f>
        <v>0</v>
      </c>
      <c r="L989" s="19"/>
      <c r="M989" s="37"/>
      <c r="N989" t="s">
        <v>35</v>
      </c>
      <c r="O989" t="s">
        <v>36</v>
      </c>
    </row>
    <row r="990" spans="1:15" ht="11.25" customHeight="1" x14ac:dyDescent="0.2">
      <c r="A990" s="2" t="s">
        <v>946</v>
      </c>
      <c r="B990" s="2" t="s">
        <v>947</v>
      </c>
      <c r="C990" s="2" t="s">
        <v>217</v>
      </c>
      <c r="D990" s="2" t="s">
        <v>58</v>
      </c>
      <c r="F990" s="30" t="s">
        <v>951</v>
      </c>
      <c r="G990" s="24">
        <v>412.62</v>
      </c>
      <c r="H990" s="17">
        <v>516.12</v>
      </c>
      <c r="I990" s="23">
        <v>20</v>
      </c>
      <c r="J990" s="27">
        <v>0</v>
      </c>
      <c r="K990" s="19">
        <f>G990*J990</f>
        <v>0</v>
      </c>
      <c r="L990" s="19"/>
      <c r="M990" s="37"/>
      <c r="N990" t="s">
        <v>35</v>
      </c>
      <c r="O990" t="s">
        <v>36</v>
      </c>
    </row>
    <row r="991" spans="1:15" ht="11.25" customHeight="1" x14ac:dyDescent="0.2">
      <c r="A991" s="2" t="s">
        <v>946</v>
      </c>
      <c r="B991" s="2" t="s">
        <v>947</v>
      </c>
      <c r="C991" s="2" t="s">
        <v>217</v>
      </c>
      <c r="D991" s="2" t="s">
        <v>60</v>
      </c>
      <c r="F991" s="30" t="s">
        <v>952</v>
      </c>
      <c r="G991" s="24">
        <v>412.62</v>
      </c>
      <c r="H991" s="17">
        <v>516.12</v>
      </c>
      <c r="I991" s="23">
        <v>20</v>
      </c>
      <c r="J991" s="27">
        <v>0</v>
      </c>
      <c r="K991" s="19">
        <f>G991*J991</f>
        <v>0</v>
      </c>
      <c r="L991" s="19"/>
      <c r="M991" s="37"/>
      <c r="N991" t="s">
        <v>35</v>
      </c>
      <c r="O991" t="s">
        <v>36</v>
      </c>
    </row>
    <row r="992" spans="1:15" ht="10.5" customHeight="1" x14ac:dyDescent="0.2">
      <c r="A992" s="2">
        <v>1</v>
      </c>
      <c r="B992" s="2"/>
      <c r="C992" s="2"/>
      <c r="D992" s="2"/>
      <c r="E992" s="2"/>
      <c r="F992" s="2"/>
      <c r="G992" s="19"/>
      <c r="H992" s="19"/>
      <c r="I992" s="19"/>
      <c r="J992" s="19"/>
      <c r="K992" s="19"/>
      <c r="L992" s="19"/>
      <c r="M992" s="37"/>
      <c r="O992" t="s">
        <v>36</v>
      </c>
    </row>
    <row r="993" spans="1:15" ht="10.5" customHeight="1" x14ac:dyDescent="0.2">
      <c r="A993" s="2">
        <v>1</v>
      </c>
      <c r="B993" s="2"/>
      <c r="C993" s="2"/>
      <c r="D993" s="2"/>
      <c r="E993" s="2"/>
      <c r="F993" s="2"/>
      <c r="G993" s="19"/>
      <c r="H993" s="19"/>
      <c r="I993" s="19"/>
      <c r="J993" s="19"/>
      <c r="K993" s="19"/>
      <c r="L993" s="19"/>
      <c r="M993" s="37"/>
      <c r="O993" t="s">
        <v>36</v>
      </c>
    </row>
    <row r="994" spans="1:15" ht="10.5" customHeight="1" x14ac:dyDescent="0.2">
      <c r="A994" s="2">
        <v>1</v>
      </c>
      <c r="B994" s="2"/>
      <c r="C994" s="2"/>
      <c r="D994" s="2"/>
      <c r="E994" s="2"/>
      <c r="F994" s="2"/>
      <c r="G994" s="19"/>
      <c r="H994" s="19"/>
      <c r="I994" s="19"/>
      <c r="J994" s="19"/>
      <c r="K994" s="19"/>
      <c r="L994" s="19"/>
      <c r="M994" s="37"/>
      <c r="O994" t="s">
        <v>36</v>
      </c>
    </row>
    <row r="995" spans="1:15" ht="10.5" customHeight="1" x14ac:dyDescent="0.2">
      <c r="A995" s="2">
        <v>1</v>
      </c>
      <c r="B995" s="2"/>
      <c r="C995" s="2"/>
      <c r="D995" s="2"/>
      <c r="E995" s="2"/>
      <c r="F995" s="2"/>
      <c r="G995" s="19"/>
      <c r="H995" s="19"/>
      <c r="I995" s="19"/>
      <c r="J995" s="19"/>
      <c r="K995" s="19"/>
      <c r="L995" s="19"/>
      <c r="M995" s="37"/>
      <c r="O995" t="s">
        <v>36</v>
      </c>
    </row>
    <row r="996" spans="1:15" ht="11.25" customHeight="1" x14ac:dyDescent="0.2">
      <c r="A996" s="2">
        <v>1</v>
      </c>
      <c r="B996" s="2"/>
      <c r="C996" s="2"/>
      <c r="D996" s="2"/>
      <c r="F996" s="13" t="s">
        <v>953</v>
      </c>
      <c r="G996" s="26">
        <f>G997</f>
        <v>452.64</v>
      </c>
      <c r="H996" s="26">
        <f>H997</f>
        <v>532.67999999999995</v>
      </c>
      <c r="I996" s="29">
        <f>I997</f>
        <v>15</v>
      </c>
      <c r="J996" s="14">
        <f>SUM(J997:J1005)</f>
        <v>0</v>
      </c>
      <c r="K996" s="14">
        <f>SUM(K997:K1005)</f>
        <v>0</v>
      </c>
      <c r="L996" s="14"/>
      <c r="M996" s="14"/>
      <c r="N996" t="s">
        <v>27</v>
      </c>
      <c r="O996" t="s">
        <v>28</v>
      </c>
    </row>
    <row r="997" spans="1:15" ht="11.25" customHeight="1" x14ac:dyDescent="0.2">
      <c r="A997" s="2" t="s">
        <v>954</v>
      </c>
      <c r="B997" s="2" t="s">
        <v>955</v>
      </c>
      <c r="C997" s="2" t="s">
        <v>119</v>
      </c>
      <c r="D997" s="2" t="s">
        <v>52</v>
      </c>
      <c r="F997" s="30" t="s">
        <v>956</v>
      </c>
      <c r="G997" s="24">
        <v>452.64</v>
      </c>
      <c r="H997" s="17">
        <v>532.67999999999995</v>
      </c>
      <c r="I997" s="23">
        <v>15</v>
      </c>
      <c r="J997" s="27">
        <v>0</v>
      </c>
      <c r="K997" s="19">
        <f>G997*J997</f>
        <v>0</v>
      </c>
      <c r="L997" s="19"/>
      <c r="M997" s="37" t="s">
        <v>957</v>
      </c>
      <c r="N997" t="s">
        <v>35</v>
      </c>
      <c r="O997" t="s">
        <v>36</v>
      </c>
    </row>
    <row r="998" spans="1:15" ht="11.25" customHeight="1" x14ac:dyDescent="0.2">
      <c r="A998" s="2" t="s">
        <v>954</v>
      </c>
      <c r="B998" s="2" t="s">
        <v>955</v>
      </c>
      <c r="C998" s="2" t="s">
        <v>119</v>
      </c>
      <c r="D998" s="2" t="s">
        <v>54</v>
      </c>
      <c r="F998" s="30" t="s">
        <v>958</v>
      </c>
      <c r="G998" s="24">
        <v>452.64</v>
      </c>
      <c r="H998" s="17">
        <v>532.67999999999995</v>
      </c>
      <c r="I998" s="23">
        <v>15</v>
      </c>
      <c r="J998" s="27">
        <v>0</v>
      </c>
      <c r="K998" s="19">
        <f>G998*J998</f>
        <v>0</v>
      </c>
      <c r="L998" s="19"/>
      <c r="M998" s="37"/>
      <c r="N998" t="s">
        <v>35</v>
      </c>
      <c r="O998" t="s">
        <v>36</v>
      </c>
    </row>
    <row r="999" spans="1:15" ht="11.25" customHeight="1" x14ac:dyDescent="0.2">
      <c r="A999" s="2" t="s">
        <v>954</v>
      </c>
      <c r="B999" s="2" t="s">
        <v>955</v>
      </c>
      <c r="C999" s="2" t="s">
        <v>119</v>
      </c>
      <c r="D999" s="2" t="s">
        <v>56</v>
      </c>
      <c r="F999" s="30" t="s">
        <v>959</v>
      </c>
      <c r="G999" s="24">
        <v>452.64</v>
      </c>
      <c r="H999" s="17">
        <v>532.67999999999995</v>
      </c>
      <c r="I999" s="23">
        <v>15</v>
      </c>
      <c r="J999" s="27">
        <v>0</v>
      </c>
      <c r="K999" s="19">
        <f>G999*J999</f>
        <v>0</v>
      </c>
      <c r="L999" s="19"/>
      <c r="M999" s="37"/>
      <c r="N999" t="s">
        <v>35</v>
      </c>
      <c r="O999" t="s">
        <v>36</v>
      </c>
    </row>
    <row r="1000" spans="1:15" ht="11.25" customHeight="1" x14ac:dyDescent="0.2">
      <c r="A1000" s="2" t="s">
        <v>954</v>
      </c>
      <c r="B1000" s="2" t="s">
        <v>955</v>
      </c>
      <c r="C1000" s="2" t="s">
        <v>119</v>
      </c>
      <c r="D1000" s="2" t="s">
        <v>58</v>
      </c>
      <c r="F1000" s="30" t="s">
        <v>960</v>
      </c>
      <c r="G1000" s="24">
        <v>452.64</v>
      </c>
      <c r="H1000" s="17">
        <v>532.67999999999995</v>
      </c>
      <c r="I1000" s="23">
        <v>15</v>
      </c>
      <c r="J1000" s="27">
        <v>0</v>
      </c>
      <c r="K1000" s="19">
        <f>G1000*J1000</f>
        <v>0</v>
      </c>
      <c r="L1000" s="19"/>
      <c r="M1000" s="37"/>
      <c r="N1000" t="s">
        <v>35</v>
      </c>
      <c r="O1000" t="s">
        <v>36</v>
      </c>
    </row>
    <row r="1001" spans="1:15" ht="11.25" customHeight="1" x14ac:dyDescent="0.2">
      <c r="A1001" s="2" t="s">
        <v>954</v>
      </c>
      <c r="B1001" s="2" t="s">
        <v>955</v>
      </c>
      <c r="C1001" s="2" t="s">
        <v>119</v>
      </c>
      <c r="D1001" s="2" t="s">
        <v>60</v>
      </c>
      <c r="F1001" s="30" t="s">
        <v>961</v>
      </c>
      <c r="G1001" s="24">
        <v>452.64</v>
      </c>
      <c r="H1001" s="17">
        <v>532.67999999999995</v>
      </c>
      <c r="I1001" s="23">
        <v>15</v>
      </c>
      <c r="J1001" s="27">
        <v>0</v>
      </c>
      <c r="K1001" s="19">
        <f>G1001*J1001</f>
        <v>0</v>
      </c>
      <c r="L1001" s="19"/>
      <c r="M1001" s="37"/>
      <c r="N1001" t="s">
        <v>35</v>
      </c>
      <c r="O1001" t="s">
        <v>36</v>
      </c>
    </row>
    <row r="1002" spans="1:15" ht="10.5" customHeight="1" x14ac:dyDescent="0.2">
      <c r="A1002" s="2">
        <v>1</v>
      </c>
      <c r="B1002" s="2"/>
      <c r="C1002" s="2"/>
      <c r="D1002" s="2"/>
      <c r="E1002" s="2"/>
      <c r="F1002" s="2"/>
      <c r="G1002" s="19"/>
      <c r="H1002" s="19"/>
      <c r="I1002" s="19"/>
      <c r="J1002" s="19"/>
      <c r="K1002" s="19"/>
      <c r="L1002" s="19"/>
      <c r="M1002" s="37"/>
      <c r="O1002" t="s">
        <v>36</v>
      </c>
    </row>
    <row r="1003" spans="1:15" ht="10.5" customHeight="1" x14ac:dyDescent="0.2">
      <c r="A1003" s="2">
        <v>1</v>
      </c>
      <c r="B1003" s="2"/>
      <c r="C1003" s="2"/>
      <c r="D1003" s="2"/>
      <c r="E1003" s="2"/>
      <c r="F1003" s="2"/>
      <c r="G1003" s="19"/>
      <c r="H1003" s="19"/>
      <c r="I1003" s="19"/>
      <c r="J1003" s="19"/>
      <c r="K1003" s="19"/>
      <c r="L1003" s="19"/>
      <c r="M1003" s="37"/>
      <c r="O1003" t="s">
        <v>36</v>
      </c>
    </row>
    <row r="1004" spans="1:15" ht="10.5" customHeight="1" x14ac:dyDescent="0.2">
      <c r="A1004" s="2">
        <v>1</v>
      </c>
      <c r="B1004" s="2"/>
      <c r="C1004" s="2"/>
      <c r="D1004" s="2"/>
      <c r="E1004" s="2"/>
      <c r="F1004" s="2"/>
      <c r="G1004" s="19"/>
      <c r="H1004" s="19"/>
      <c r="I1004" s="19"/>
      <c r="J1004" s="19"/>
      <c r="K1004" s="19"/>
      <c r="L1004" s="19"/>
      <c r="M1004" s="37"/>
      <c r="O1004" t="s">
        <v>36</v>
      </c>
    </row>
    <row r="1005" spans="1:15" ht="10.5" customHeight="1" x14ac:dyDescent="0.2">
      <c r="A1005" s="2">
        <v>1</v>
      </c>
      <c r="B1005" s="2"/>
      <c r="C1005" s="2"/>
      <c r="D1005" s="2"/>
      <c r="E1005" s="2"/>
      <c r="F1005" s="2"/>
      <c r="G1005" s="19"/>
      <c r="H1005" s="19"/>
      <c r="I1005" s="19"/>
      <c r="J1005" s="19"/>
      <c r="K1005" s="19"/>
      <c r="L1005" s="19"/>
      <c r="M1005" s="37"/>
      <c r="O1005" t="s">
        <v>36</v>
      </c>
    </row>
    <row r="1006" spans="1:15" ht="11.25" customHeight="1" x14ac:dyDescent="0.2">
      <c r="A1006" s="2">
        <v>1</v>
      </c>
      <c r="B1006" s="2"/>
      <c r="C1006" s="2"/>
      <c r="D1006" s="2"/>
      <c r="F1006" s="13" t="s">
        <v>962</v>
      </c>
      <c r="G1006" s="26">
        <f>G1007</f>
        <v>567.17999999999995</v>
      </c>
      <c r="H1006" s="26">
        <f>H1007</f>
        <v>630.66</v>
      </c>
      <c r="I1006" s="29">
        <f>I1007</f>
        <v>10</v>
      </c>
      <c r="J1006" s="14">
        <f>SUM(J1007:J1015)</f>
        <v>0</v>
      </c>
      <c r="K1006" s="14">
        <f>SUM(K1007:K1015)</f>
        <v>0</v>
      </c>
      <c r="L1006" s="14"/>
      <c r="M1006" s="14"/>
      <c r="N1006" t="s">
        <v>27</v>
      </c>
      <c r="O1006" t="s">
        <v>28</v>
      </c>
    </row>
    <row r="1007" spans="1:15" ht="11.25" customHeight="1" x14ac:dyDescent="0.2">
      <c r="A1007" s="2" t="s">
        <v>963</v>
      </c>
      <c r="B1007" s="2" t="s">
        <v>964</v>
      </c>
      <c r="C1007" s="2" t="s">
        <v>217</v>
      </c>
      <c r="D1007" s="2" t="s">
        <v>52</v>
      </c>
      <c r="F1007" s="30" t="s">
        <v>965</v>
      </c>
      <c r="G1007" s="24">
        <v>567.17999999999995</v>
      </c>
      <c r="H1007" s="17">
        <v>630.66</v>
      </c>
      <c r="I1007" s="23">
        <v>10</v>
      </c>
      <c r="J1007" s="27">
        <v>0</v>
      </c>
      <c r="K1007" s="19">
        <f>G1007*J1007</f>
        <v>0</v>
      </c>
      <c r="L1007" s="19"/>
      <c r="M1007" s="37" t="s">
        <v>921</v>
      </c>
      <c r="N1007" t="s">
        <v>35</v>
      </c>
      <c r="O1007" t="s">
        <v>36</v>
      </c>
    </row>
    <row r="1008" spans="1:15" ht="11.25" customHeight="1" x14ac:dyDescent="0.2">
      <c r="A1008" s="2" t="s">
        <v>963</v>
      </c>
      <c r="B1008" s="2" t="s">
        <v>964</v>
      </c>
      <c r="C1008" s="2" t="s">
        <v>217</v>
      </c>
      <c r="D1008" s="2" t="s">
        <v>54</v>
      </c>
      <c r="F1008" s="30" t="s">
        <v>966</v>
      </c>
      <c r="G1008" s="24">
        <v>567.17999999999995</v>
      </c>
      <c r="H1008" s="17">
        <v>630.66</v>
      </c>
      <c r="I1008" s="23">
        <v>10</v>
      </c>
      <c r="J1008" s="27">
        <v>0</v>
      </c>
      <c r="K1008" s="19">
        <f>G1008*J1008</f>
        <v>0</v>
      </c>
      <c r="L1008" s="19"/>
      <c r="M1008" s="37"/>
      <c r="N1008" t="s">
        <v>35</v>
      </c>
      <c r="O1008" t="s">
        <v>36</v>
      </c>
    </row>
    <row r="1009" spans="1:15" ht="11.25" customHeight="1" x14ac:dyDescent="0.2">
      <c r="A1009" s="2" t="s">
        <v>963</v>
      </c>
      <c r="B1009" s="2" t="s">
        <v>964</v>
      </c>
      <c r="C1009" s="2" t="s">
        <v>217</v>
      </c>
      <c r="D1009" s="2" t="s">
        <v>56</v>
      </c>
      <c r="F1009" s="30" t="s">
        <v>967</v>
      </c>
      <c r="G1009" s="24">
        <v>567.17999999999995</v>
      </c>
      <c r="H1009" s="17">
        <v>630.66</v>
      </c>
      <c r="I1009" s="23">
        <v>10</v>
      </c>
      <c r="J1009" s="27">
        <v>0</v>
      </c>
      <c r="K1009" s="19">
        <f>G1009*J1009</f>
        <v>0</v>
      </c>
      <c r="L1009" s="19"/>
      <c r="M1009" s="37"/>
      <c r="N1009" t="s">
        <v>35</v>
      </c>
      <c r="O1009" t="s">
        <v>36</v>
      </c>
    </row>
    <row r="1010" spans="1:15" ht="10.5" customHeight="1" x14ac:dyDescent="0.2">
      <c r="A1010" s="2">
        <v>1</v>
      </c>
      <c r="B1010" s="2"/>
      <c r="C1010" s="2"/>
      <c r="D1010" s="2"/>
      <c r="E1010" s="2"/>
      <c r="F1010" s="2"/>
      <c r="G1010" s="19"/>
      <c r="H1010" s="19"/>
      <c r="I1010" s="19"/>
      <c r="J1010" s="19"/>
      <c r="K1010" s="19"/>
      <c r="L1010" s="19"/>
      <c r="M1010" s="37"/>
      <c r="O1010" t="s">
        <v>36</v>
      </c>
    </row>
    <row r="1011" spans="1:15" ht="10.5" customHeight="1" x14ac:dyDescent="0.2">
      <c r="A1011" s="2">
        <v>1</v>
      </c>
      <c r="B1011" s="2"/>
      <c r="C1011" s="2"/>
      <c r="D1011" s="2"/>
      <c r="E1011" s="2"/>
      <c r="F1011" s="2"/>
      <c r="G1011" s="19"/>
      <c r="H1011" s="19"/>
      <c r="I1011" s="19"/>
      <c r="J1011" s="19"/>
      <c r="K1011" s="19"/>
      <c r="L1011" s="19"/>
      <c r="M1011" s="37"/>
      <c r="O1011" t="s">
        <v>36</v>
      </c>
    </row>
    <row r="1012" spans="1:15" ht="10.5" customHeight="1" x14ac:dyDescent="0.2">
      <c r="A1012" s="2">
        <v>1</v>
      </c>
      <c r="B1012" s="2"/>
      <c r="C1012" s="2"/>
      <c r="D1012" s="2"/>
      <c r="E1012" s="2"/>
      <c r="F1012" s="2"/>
      <c r="G1012" s="19"/>
      <c r="H1012" s="19"/>
      <c r="I1012" s="19"/>
      <c r="J1012" s="19"/>
      <c r="K1012" s="19"/>
      <c r="L1012" s="19"/>
      <c r="M1012" s="37"/>
      <c r="O1012" t="s">
        <v>36</v>
      </c>
    </row>
    <row r="1013" spans="1:15" ht="10.5" customHeight="1" x14ac:dyDescent="0.2">
      <c r="A1013" s="2">
        <v>1</v>
      </c>
      <c r="B1013" s="2"/>
      <c r="C1013" s="2"/>
      <c r="D1013" s="2"/>
      <c r="E1013" s="2"/>
      <c r="F1013" s="2"/>
      <c r="G1013" s="19"/>
      <c r="H1013" s="19"/>
      <c r="I1013" s="19"/>
      <c r="J1013" s="19"/>
      <c r="K1013" s="19"/>
      <c r="L1013" s="19"/>
      <c r="M1013" s="37"/>
      <c r="O1013" t="s">
        <v>36</v>
      </c>
    </row>
    <row r="1014" spans="1:15" ht="10.5" customHeight="1" x14ac:dyDescent="0.2">
      <c r="A1014" s="2">
        <v>1</v>
      </c>
      <c r="B1014" s="2"/>
      <c r="C1014" s="2"/>
      <c r="D1014" s="2"/>
      <c r="E1014" s="2"/>
      <c r="F1014" s="2"/>
      <c r="G1014" s="19"/>
      <c r="H1014" s="19"/>
      <c r="I1014" s="19"/>
      <c r="J1014" s="19"/>
      <c r="K1014" s="19"/>
      <c r="L1014" s="19"/>
      <c r="M1014" s="37"/>
      <c r="O1014" t="s">
        <v>36</v>
      </c>
    </row>
    <row r="1015" spans="1:15" ht="10.5" customHeight="1" x14ac:dyDescent="0.2">
      <c r="A1015" s="2">
        <v>1</v>
      </c>
      <c r="B1015" s="2"/>
      <c r="C1015" s="2"/>
      <c r="D1015" s="2"/>
      <c r="E1015" s="2"/>
      <c r="F1015" s="2"/>
      <c r="G1015" s="19"/>
      <c r="H1015" s="19"/>
      <c r="I1015" s="19"/>
      <c r="J1015" s="19"/>
      <c r="K1015" s="19"/>
      <c r="L1015" s="19"/>
      <c r="M1015" s="37"/>
      <c r="O1015" t="s">
        <v>36</v>
      </c>
    </row>
    <row r="1016" spans="1:15" ht="11.25" customHeight="1" x14ac:dyDescent="0.2">
      <c r="A1016" s="2">
        <v>1</v>
      </c>
      <c r="B1016" s="2"/>
      <c r="C1016" s="2"/>
      <c r="D1016" s="2"/>
      <c r="F1016" s="13" t="s">
        <v>968</v>
      </c>
      <c r="G1016" s="26">
        <f>G1017</f>
        <v>739.68</v>
      </c>
      <c r="H1016" s="28">
        <f>H1017</f>
        <v>924.6</v>
      </c>
      <c r="I1016" s="29">
        <f>I1017</f>
        <v>20</v>
      </c>
      <c r="J1016" s="14">
        <f>SUM(J1017:J1025)</f>
        <v>0</v>
      </c>
      <c r="K1016" s="14">
        <f>SUM(K1017:K1025)</f>
        <v>0</v>
      </c>
      <c r="L1016" s="14"/>
      <c r="M1016" s="14"/>
      <c r="N1016" t="s">
        <v>27</v>
      </c>
      <c r="O1016" t="s">
        <v>28</v>
      </c>
    </row>
    <row r="1017" spans="1:15" ht="11.25" customHeight="1" x14ac:dyDescent="0.2">
      <c r="A1017" s="2" t="s">
        <v>969</v>
      </c>
      <c r="B1017" s="2" t="s">
        <v>970</v>
      </c>
      <c r="C1017" s="2" t="s">
        <v>217</v>
      </c>
      <c r="D1017" s="2" t="s">
        <v>52</v>
      </c>
      <c r="F1017" s="30" t="s">
        <v>971</v>
      </c>
      <c r="G1017" s="24">
        <v>739.68</v>
      </c>
      <c r="H1017" s="21">
        <v>924.6</v>
      </c>
      <c r="I1017" s="23">
        <v>20</v>
      </c>
      <c r="J1017" s="27">
        <v>0</v>
      </c>
      <c r="K1017" s="19">
        <f>G1017*J1017</f>
        <v>0</v>
      </c>
      <c r="L1017" s="19"/>
      <c r="M1017" s="37" t="s">
        <v>972</v>
      </c>
      <c r="N1017" t="s">
        <v>35</v>
      </c>
      <c r="O1017" t="s">
        <v>36</v>
      </c>
    </row>
    <row r="1018" spans="1:15" ht="11.25" customHeight="1" x14ac:dyDescent="0.2">
      <c r="A1018" s="2" t="s">
        <v>969</v>
      </c>
      <c r="B1018" s="2" t="s">
        <v>970</v>
      </c>
      <c r="C1018" s="2" t="s">
        <v>217</v>
      </c>
      <c r="D1018" s="2" t="s">
        <v>54</v>
      </c>
      <c r="F1018" s="30" t="s">
        <v>973</v>
      </c>
      <c r="G1018" s="24">
        <v>739.68</v>
      </c>
      <c r="H1018" s="21">
        <v>924.6</v>
      </c>
      <c r="I1018" s="23">
        <v>20</v>
      </c>
      <c r="J1018" s="27">
        <v>0</v>
      </c>
      <c r="K1018" s="19">
        <f>G1018*J1018</f>
        <v>0</v>
      </c>
      <c r="L1018" s="19"/>
      <c r="M1018" s="37"/>
      <c r="N1018" t="s">
        <v>35</v>
      </c>
      <c r="O1018" t="s">
        <v>36</v>
      </c>
    </row>
    <row r="1019" spans="1:15" ht="11.25" customHeight="1" x14ac:dyDescent="0.2">
      <c r="A1019" s="2" t="s">
        <v>969</v>
      </c>
      <c r="B1019" s="2" t="s">
        <v>970</v>
      </c>
      <c r="C1019" s="2" t="s">
        <v>217</v>
      </c>
      <c r="D1019" s="2" t="s">
        <v>56</v>
      </c>
      <c r="F1019" s="30" t="s">
        <v>974</v>
      </c>
      <c r="G1019" s="24">
        <v>739.68</v>
      </c>
      <c r="H1019" s="21">
        <v>924.6</v>
      </c>
      <c r="I1019" s="23">
        <v>20</v>
      </c>
      <c r="J1019" s="27">
        <v>0</v>
      </c>
      <c r="K1019" s="19">
        <f>G1019*J1019</f>
        <v>0</v>
      </c>
      <c r="L1019" s="19"/>
      <c r="M1019" s="37"/>
      <c r="N1019" t="s">
        <v>35</v>
      </c>
      <c r="O1019" t="s">
        <v>36</v>
      </c>
    </row>
    <row r="1020" spans="1:15" ht="11.25" customHeight="1" x14ac:dyDescent="0.2">
      <c r="A1020" s="2" t="s">
        <v>969</v>
      </c>
      <c r="B1020" s="2" t="s">
        <v>970</v>
      </c>
      <c r="C1020" s="2" t="s">
        <v>217</v>
      </c>
      <c r="D1020" s="2" t="s">
        <v>58</v>
      </c>
      <c r="F1020" s="30" t="s">
        <v>975</v>
      </c>
      <c r="G1020" s="24">
        <v>739.68</v>
      </c>
      <c r="H1020" s="21">
        <v>924.6</v>
      </c>
      <c r="I1020" s="23">
        <v>20</v>
      </c>
      <c r="J1020" s="27">
        <v>0</v>
      </c>
      <c r="K1020" s="19">
        <f>G1020*J1020</f>
        <v>0</v>
      </c>
      <c r="L1020" s="19"/>
      <c r="M1020" s="37"/>
      <c r="N1020" t="s">
        <v>35</v>
      </c>
      <c r="O1020" t="s">
        <v>36</v>
      </c>
    </row>
    <row r="1021" spans="1:15" ht="11.25" customHeight="1" x14ac:dyDescent="0.2">
      <c r="A1021" s="2" t="s">
        <v>969</v>
      </c>
      <c r="B1021" s="2" t="s">
        <v>970</v>
      </c>
      <c r="C1021" s="2" t="s">
        <v>217</v>
      </c>
      <c r="D1021" s="2" t="s">
        <v>60</v>
      </c>
      <c r="F1021" s="30" t="s">
        <v>976</v>
      </c>
      <c r="G1021" s="24">
        <v>739.68</v>
      </c>
      <c r="H1021" s="21">
        <v>924.6</v>
      </c>
      <c r="I1021" s="23">
        <v>20</v>
      </c>
      <c r="J1021" s="27">
        <v>0</v>
      </c>
      <c r="K1021" s="19">
        <f>G1021*J1021</f>
        <v>0</v>
      </c>
      <c r="L1021" s="19"/>
      <c r="M1021" s="37"/>
      <c r="N1021" t="s">
        <v>35</v>
      </c>
      <c r="O1021" t="s">
        <v>36</v>
      </c>
    </row>
    <row r="1022" spans="1:15" ht="10.5" customHeight="1" x14ac:dyDescent="0.2">
      <c r="A1022" s="2">
        <v>1</v>
      </c>
      <c r="B1022" s="2"/>
      <c r="C1022" s="2"/>
      <c r="D1022" s="2"/>
      <c r="E1022" s="2"/>
      <c r="F1022" s="2"/>
      <c r="G1022" s="19"/>
      <c r="H1022" s="19"/>
      <c r="I1022" s="19"/>
      <c r="J1022" s="19"/>
      <c r="K1022" s="19"/>
      <c r="L1022" s="19"/>
      <c r="M1022" s="37"/>
      <c r="O1022" t="s">
        <v>36</v>
      </c>
    </row>
    <row r="1023" spans="1:15" ht="10.5" customHeight="1" x14ac:dyDescent="0.2">
      <c r="A1023" s="2">
        <v>1</v>
      </c>
      <c r="B1023" s="2"/>
      <c r="C1023" s="2"/>
      <c r="D1023" s="2"/>
      <c r="E1023" s="2"/>
      <c r="F1023" s="2"/>
      <c r="G1023" s="19"/>
      <c r="H1023" s="19"/>
      <c r="I1023" s="19"/>
      <c r="J1023" s="19"/>
      <c r="K1023" s="19"/>
      <c r="L1023" s="19"/>
      <c r="M1023" s="37"/>
      <c r="O1023" t="s">
        <v>36</v>
      </c>
    </row>
    <row r="1024" spans="1:15" ht="10.5" customHeight="1" x14ac:dyDescent="0.2">
      <c r="A1024" s="2">
        <v>1</v>
      </c>
      <c r="B1024" s="2"/>
      <c r="C1024" s="2"/>
      <c r="D1024" s="2"/>
      <c r="E1024" s="2"/>
      <c r="F1024" s="2"/>
      <c r="G1024" s="19"/>
      <c r="H1024" s="19"/>
      <c r="I1024" s="19"/>
      <c r="J1024" s="19"/>
      <c r="K1024" s="19"/>
      <c r="L1024" s="19"/>
      <c r="M1024" s="37"/>
      <c r="O1024" t="s">
        <v>36</v>
      </c>
    </row>
    <row r="1025" spans="1:15" ht="10.5" customHeight="1" x14ac:dyDescent="0.2">
      <c r="A1025" s="2">
        <v>1</v>
      </c>
      <c r="B1025" s="2"/>
      <c r="C1025" s="2"/>
      <c r="D1025" s="2"/>
      <c r="E1025" s="2"/>
      <c r="F1025" s="2"/>
      <c r="G1025" s="19"/>
      <c r="H1025" s="19"/>
      <c r="I1025" s="19"/>
      <c r="J1025" s="19"/>
      <c r="K1025" s="19"/>
      <c r="L1025" s="19"/>
      <c r="M1025" s="37"/>
      <c r="O1025" t="s">
        <v>36</v>
      </c>
    </row>
    <row r="1026" spans="1:15" ht="14.25" customHeight="1" x14ac:dyDescent="0.25">
      <c r="A1026" s="2">
        <v>1</v>
      </c>
      <c r="B1026" s="2"/>
      <c r="C1026" s="2"/>
      <c r="D1026" s="2"/>
      <c r="F1026" s="10" t="s">
        <v>224</v>
      </c>
      <c r="G1026" s="11"/>
      <c r="H1026" s="12"/>
      <c r="I1026" s="12"/>
      <c r="J1026" s="12">
        <f>SUMIF(N1027:N1067,"=7",J1027:J1067)</f>
        <v>0</v>
      </c>
      <c r="K1026" s="12">
        <f>SUMIF(N1027:N1067,"=7",K1027:K1067)</f>
        <v>0</v>
      </c>
      <c r="L1026" s="12"/>
      <c r="M1026" s="12"/>
      <c r="N1026" t="s">
        <v>24</v>
      </c>
      <c r="O1026" t="s">
        <v>977</v>
      </c>
    </row>
    <row r="1027" spans="1:15" ht="11.25" customHeight="1" x14ac:dyDescent="0.2">
      <c r="A1027" s="2">
        <v>1</v>
      </c>
      <c r="B1027" s="2"/>
      <c r="C1027" s="2"/>
      <c r="D1027" s="2"/>
      <c r="F1027" s="13" t="s">
        <v>978</v>
      </c>
      <c r="G1027" s="26">
        <f>G1028</f>
        <v>801.78</v>
      </c>
      <c r="H1027" s="26">
        <f>H1028</f>
        <v>891.48</v>
      </c>
      <c r="I1027" s="29">
        <f>I1028</f>
        <v>10</v>
      </c>
      <c r="J1027" s="14">
        <f>SUM(J1028:J1037)</f>
        <v>0</v>
      </c>
      <c r="K1027" s="14">
        <f>SUM(K1028:K1037)</f>
        <v>0</v>
      </c>
      <c r="L1027" s="14"/>
      <c r="M1027" s="14"/>
      <c r="N1027" t="s">
        <v>27</v>
      </c>
      <c r="O1027" t="s">
        <v>63</v>
      </c>
    </row>
    <row r="1028" spans="1:15" ht="11.25" customHeight="1" x14ac:dyDescent="0.2">
      <c r="A1028" s="2" t="s">
        <v>979</v>
      </c>
      <c r="B1028" s="2" t="s">
        <v>980</v>
      </c>
      <c r="C1028" s="2" t="s">
        <v>119</v>
      </c>
      <c r="D1028" s="2" t="s">
        <v>52</v>
      </c>
      <c r="F1028" s="30" t="s">
        <v>981</v>
      </c>
      <c r="G1028" s="24">
        <v>801.78</v>
      </c>
      <c r="H1028" s="17">
        <v>891.48</v>
      </c>
      <c r="I1028" s="23">
        <v>10</v>
      </c>
      <c r="J1028" s="27">
        <v>0</v>
      </c>
      <c r="K1028" s="19">
        <f t="shared" ref="K1028:K1037" si="48">G1028*J1028</f>
        <v>0</v>
      </c>
      <c r="L1028" s="19"/>
      <c r="M1028" s="37" t="s">
        <v>928</v>
      </c>
      <c r="N1028" t="s">
        <v>35</v>
      </c>
      <c r="O1028" t="s">
        <v>36</v>
      </c>
    </row>
    <row r="1029" spans="1:15" ht="11.25" customHeight="1" x14ac:dyDescent="0.2">
      <c r="A1029" s="2" t="s">
        <v>979</v>
      </c>
      <c r="B1029" s="2" t="s">
        <v>980</v>
      </c>
      <c r="C1029" s="2" t="s">
        <v>217</v>
      </c>
      <c r="D1029" s="2" t="s">
        <v>52</v>
      </c>
      <c r="F1029" s="30" t="s">
        <v>982</v>
      </c>
      <c r="G1029" s="24">
        <v>801.78</v>
      </c>
      <c r="H1029" s="17">
        <v>891.48</v>
      </c>
      <c r="I1029" s="23">
        <v>10</v>
      </c>
      <c r="J1029" s="27">
        <v>0</v>
      </c>
      <c r="K1029" s="19">
        <f t="shared" si="48"/>
        <v>0</v>
      </c>
      <c r="L1029" s="19"/>
      <c r="M1029" s="37"/>
      <c r="N1029" t="s">
        <v>35</v>
      </c>
      <c r="O1029" t="s">
        <v>36</v>
      </c>
    </row>
    <row r="1030" spans="1:15" ht="11.25" customHeight="1" x14ac:dyDescent="0.2">
      <c r="A1030" s="2" t="s">
        <v>979</v>
      </c>
      <c r="B1030" s="2" t="s">
        <v>980</v>
      </c>
      <c r="C1030" s="2" t="s">
        <v>119</v>
      </c>
      <c r="D1030" s="2" t="s">
        <v>54</v>
      </c>
      <c r="F1030" s="30" t="s">
        <v>983</v>
      </c>
      <c r="G1030" s="24">
        <v>801.78</v>
      </c>
      <c r="H1030" s="17">
        <v>891.48</v>
      </c>
      <c r="I1030" s="23">
        <v>10</v>
      </c>
      <c r="J1030" s="27">
        <v>0</v>
      </c>
      <c r="K1030" s="19">
        <f t="shared" si="48"/>
        <v>0</v>
      </c>
      <c r="L1030" s="19"/>
      <c r="M1030" s="37"/>
      <c r="N1030" t="s">
        <v>35</v>
      </c>
      <c r="O1030" t="s">
        <v>36</v>
      </c>
    </row>
    <row r="1031" spans="1:15" ht="11.25" customHeight="1" x14ac:dyDescent="0.2">
      <c r="A1031" s="2" t="s">
        <v>979</v>
      </c>
      <c r="B1031" s="2" t="s">
        <v>980</v>
      </c>
      <c r="C1031" s="2" t="s">
        <v>217</v>
      </c>
      <c r="D1031" s="2" t="s">
        <v>54</v>
      </c>
      <c r="F1031" s="30" t="s">
        <v>984</v>
      </c>
      <c r="G1031" s="24">
        <v>801.78</v>
      </c>
      <c r="H1031" s="17">
        <v>891.48</v>
      </c>
      <c r="I1031" s="23">
        <v>10</v>
      </c>
      <c r="J1031" s="27">
        <v>0</v>
      </c>
      <c r="K1031" s="19">
        <f t="shared" si="48"/>
        <v>0</v>
      </c>
      <c r="L1031" s="19"/>
      <c r="M1031" s="37"/>
      <c r="N1031" t="s">
        <v>35</v>
      </c>
      <c r="O1031" t="s">
        <v>36</v>
      </c>
    </row>
    <row r="1032" spans="1:15" ht="11.25" customHeight="1" x14ac:dyDescent="0.2">
      <c r="A1032" s="2" t="s">
        <v>979</v>
      </c>
      <c r="B1032" s="2" t="s">
        <v>980</v>
      </c>
      <c r="C1032" s="2" t="s">
        <v>119</v>
      </c>
      <c r="D1032" s="2" t="s">
        <v>56</v>
      </c>
      <c r="F1032" s="30" t="s">
        <v>985</v>
      </c>
      <c r="G1032" s="24">
        <v>801.78</v>
      </c>
      <c r="H1032" s="17">
        <v>891.48</v>
      </c>
      <c r="I1032" s="23">
        <v>10</v>
      </c>
      <c r="J1032" s="27">
        <v>0</v>
      </c>
      <c r="K1032" s="19">
        <f t="shared" si="48"/>
        <v>0</v>
      </c>
      <c r="L1032" s="19"/>
      <c r="M1032" s="37"/>
      <c r="N1032" t="s">
        <v>35</v>
      </c>
      <c r="O1032" t="s">
        <v>36</v>
      </c>
    </row>
    <row r="1033" spans="1:15" ht="11.25" customHeight="1" x14ac:dyDescent="0.2">
      <c r="A1033" s="2" t="s">
        <v>979</v>
      </c>
      <c r="B1033" s="2" t="s">
        <v>980</v>
      </c>
      <c r="C1033" s="2" t="s">
        <v>217</v>
      </c>
      <c r="D1033" s="2" t="s">
        <v>56</v>
      </c>
      <c r="F1033" s="30" t="s">
        <v>986</v>
      </c>
      <c r="G1033" s="24">
        <v>801.78</v>
      </c>
      <c r="H1033" s="17">
        <v>891.48</v>
      </c>
      <c r="I1033" s="23">
        <v>10</v>
      </c>
      <c r="J1033" s="27">
        <v>0</v>
      </c>
      <c r="K1033" s="19">
        <f t="shared" si="48"/>
        <v>0</v>
      </c>
      <c r="L1033" s="19"/>
      <c r="M1033" s="37"/>
      <c r="N1033" t="s">
        <v>35</v>
      </c>
      <c r="O1033" t="s">
        <v>36</v>
      </c>
    </row>
    <row r="1034" spans="1:15" ht="11.25" customHeight="1" x14ac:dyDescent="0.2">
      <c r="A1034" s="2" t="s">
        <v>979</v>
      </c>
      <c r="B1034" s="2" t="s">
        <v>980</v>
      </c>
      <c r="C1034" s="2" t="s">
        <v>119</v>
      </c>
      <c r="D1034" s="2" t="s">
        <v>58</v>
      </c>
      <c r="F1034" s="30" t="s">
        <v>987</v>
      </c>
      <c r="G1034" s="24">
        <v>801.78</v>
      </c>
      <c r="H1034" s="17">
        <v>891.48</v>
      </c>
      <c r="I1034" s="23">
        <v>10</v>
      </c>
      <c r="J1034" s="27">
        <v>0</v>
      </c>
      <c r="K1034" s="19">
        <f t="shared" si="48"/>
        <v>0</v>
      </c>
      <c r="L1034" s="19"/>
      <c r="M1034" s="37"/>
      <c r="N1034" t="s">
        <v>35</v>
      </c>
      <c r="O1034" t="s">
        <v>36</v>
      </c>
    </row>
    <row r="1035" spans="1:15" ht="11.25" customHeight="1" x14ac:dyDescent="0.2">
      <c r="A1035" s="2" t="s">
        <v>979</v>
      </c>
      <c r="B1035" s="2" t="s">
        <v>980</v>
      </c>
      <c r="C1035" s="2" t="s">
        <v>217</v>
      </c>
      <c r="D1035" s="2" t="s">
        <v>58</v>
      </c>
      <c r="F1035" s="30" t="s">
        <v>988</v>
      </c>
      <c r="G1035" s="24">
        <v>801.78</v>
      </c>
      <c r="H1035" s="17">
        <v>891.48</v>
      </c>
      <c r="I1035" s="23">
        <v>10</v>
      </c>
      <c r="J1035" s="27">
        <v>0</v>
      </c>
      <c r="K1035" s="19">
        <f t="shared" si="48"/>
        <v>0</v>
      </c>
      <c r="L1035" s="19"/>
      <c r="M1035" s="37"/>
      <c r="N1035" t="s">
        <v>35</v>
      </c>
      <c r="O1035" t="s">
        <v>36</v>
      </c>
    </row>
    <row r="1036" spans="1:15" ht="11.25" customHeight="1" x14ac:dyDescent="0.2">
      <c r="A1036" s="2" t="s">
        <v>979</v>
      </c>
      <c r="B1036" s="2" t="s">
        <v>980</v>
      </c>
      <c r="C1036" s="2" t="s">
        <v>119</v>
      </c>
      <c r="D1036" s="2" t="s">
        <v>60</v>
      </c>
      <c r="F1036" s="30" t="s">
        <v>989</v>
      </c>
      <c r="G1036" s="24">
        <v>801.78</v>
      </c>
      <c r="H1036" s="17">
        <v>891.48</v>
      </c>
      <c r="I1036" s="23">
        <v>10</v>
      </c>
      <c r="J1036" s="27">
        <v>0</v>
      </c>
      <c r="K1036" s="19">
        <f t="shared" si="48"/>
        <v>0</v>
      </c>
      <c r="L1036" s="19"/>
      <c r="M1036" s="37"/>
      <c r="N1036" t="s">
        <v>35</v>
      </c>
      <c r="O1036" t="s">
        <v>36</v>
      </c>
    </row>
    <row r="1037" spans="1:15" ht="11.25" customHeight="1" x14ac:dyDescent="0.2">
      <c r="A1037" s="2" t="s">
        <v>979</v>
      </c>
      <c r="B1037" s="2" t="s">
        <v>980</v>
      </c>
      <c r="C1037" s="2" t="s">
        <v>217</v>
      </c>
      <c r="D1037" s="2" t="s">
        <v>60</v>
      </c>
      <c r="F1037" s="30" t="s">
        <v>990</v>
      </c>
      <c r="G1037" s="24">
        <v>801.78</v>
      </c>
      <c r="H1037" s="17">
        <v>891.48</v>
      </c>
      <c r="I1037" s="23">
        <v>10</v>
      </c>
      <c r="J1037" s="27">
        <v>0</v>
      </c>
      <c r="K1037" s="19">
        <f t="shared" si="48"/>
        <v>0</v>
      </c>
      <c r="L1037" s="19"/>
      <c r="M1037" s="37"/>
      <c r="N1037" t="s">
        <v>35</v>
      </c>
      <c r="O1037" t="s">
        <v>36</v>
      </c>
    </row>
    <row r="1038" spans="1:15" ht="11.25" customHeight="1" x14ac:dyDescent="0.2">
      <c r="A1038" s="2">
        <v>1</v>
      </c>
      <c r="B1038" s="2"/>
      <c r="C1038" s="2"/>
      <c r="D1038" s="2"/>
      <c r="F1038" s="13" t="s">
        <v>991</v>
      </c>
      <c r="G1038" s="26">
        <f>G1039</f>
        <v>416.76</v>
      </c>
      <c r="H1038" s="28">
        <f>H1039</f>
        <v>462.3</v>
      </c>
      <c r="I1038" s="29">
        <f>I1039</f>
        <v>10</v>
      </c>
      <c r="J1038" s="14">
        <f>SUM(J1039:J1047)</f>
        <v>0</v>
      </c>
      <c r="K1038" s="14">
        <f>SUM(K1039:K1047)</f>
        <v>0</v>
      </c>
      <c r="L1038" s="14"/>
      <c r="M1038" s="14"/>
      <c r="N1038" t="s">
        <v>27</v>
      </c>
      <c r="O1038" t="s">
        <v>28</v>
      </c>
    </row>
    <row r="1039" spans="1:15" ht="11.25" customHeight="1" x14ac:dyDescent="0.2">
      <c r="A1039" s="2" t="s">
        <v>992</v>
      </c>
      <c r="B1039" s="2" t="s">
        <v>993</v>
      </c>
      <c r="C1039" s="2" t="s">
        <v>217</v>
      </c>
      <c r="D1039" s="2" t="s">
        <v>52</v>
      </c>
      <c r="F1039" s="30" t="s">
        <v>994</v>
      </c>
      <c r="G1039" s="24">
        <v>416.76</v>
      </c>
      <c r="H1039" s="21">
        <v>462.3</v>
      </c>
      <c r="I1039" s="23">
        <v>10</v>
      </c>
      <c r="J1039" s="27">
        <v>0</v>
      </c>
      <c r="K1039" s="19">
        <f>G1039*J1039</f>
        <v>0</v>
      </c>
      <c r="L1039" s="19"/>
      <c r="M1039" s="37" t="s">
        <v>995</v>
      </c>
      <c r="N1039" t="s">
        <v>35</v>
      </c>
      <c r="O1039" t="s">
        <v>36</v>
      </c>
    </row>
    <row r="1040" spans="1:15" ht="11.25" customHeight="1" x14ac:dyDescent="0.2">
      <c r="A1040" s="2" t="s">
        <v>992</v>
      </c>
      <c r="B1040" s="2" t="s">
        <v>993</v>
      </c>
      <c r="C1040" s="2" t="s">
        <v>217</v>
      </c>
      <c r="D1040" s="2" t="s">
        <v>60</v>
      </c>
      <c r="F1040" s="30" t="s">
        <v>996</v>
      </c>
      <c r="G1040" s="24">
        <v>416.76</v>
      </c>
      <c r="H1040" s="21">
        <v>462.3</v>
      </c>
      <c r="I1040" s="23">
        <v>10</v>
      </c>
      <c r="J1040" s="27">
        <v>0</v>
      </c>
      <c r="K1040" s="19">
        <f>G1040*J1040</f>
        <v>0</v>
      </c>
      <c r="L1040" s="19"/>
      <c r="M1040" s="37"/>
      <c r="N1040" t="s">
        <v>35</v>
      </c>
      <c r="O1040" t="s">
        <v>36</v>
      </c>
    </row>
    <row r="1041" spans="1:15" ht="10.5" customHeight="1" x14ac:dyDescent="0.2">
      <c r="A1041" s="2">
        <v>1</v>
      </c>
      <c r="B1041" s="2"/>
      <c r="C1041" s="2"/>
      <c r="D1041" s="2"/>
      <c r="E1041" s="2"/>
      <c r="F1041" s="2"/>
      <c r="G1041" s="19"/>
      <c r="H1041" s="19"/>
      <c r="I1041" s="19"/>
      <c r="J1041" s="19"/>
      <c r="K1041" s="19"/>
      <c r="L1041" s="19"/>
      <c r="M1041" s="37"/>
      <c r="O1041" t="s">
        <v>36</v>
      </c>
    </row>
    <row r="1042" spans="1:15" ht="10.5" customHeight="1" x14ac:dyDescent="0.2">
      <c r="A1042" s="2">
        <v>1</v>
      </c>
      <c r="B1042" s="2"/>
      <c r="C1042" s="2"/>
      <c r="D1042" s="2"/>
      <c r="E1042" s="2"/>
      <c r="F1042" s="2"/>
      <c r="G1042" s="19"/>
      <c r="H1042" s="19"/>
      <c r="I1042" s="19"/>
      <c r="J1042" s="19"/>
      <c r="K1042" s="19"/>
      <c r="L1042" s="19"/>
      <c r="M1042" s="37"/>
      <c r="O1042" t="s">
        <v>36</v>
      </c>
    </row>
    <row r="1043" spans="1:15" ht="10.5" customHeight="1" x14ac:dyDescent="0.2">
      <c r="A1043" s="2">
        <v>1</v>
      </c>
      <c r="B1043" s="2"/>
      <c r="C1043" s="2"/>
      <c r="D1043" s="2"/>
      <c r="E1043" s="2"/>
      <c r="F1043" s="2"/>
      <c r="G1043" s="19"/>
      <c r="H1043" s="19"/>
      <c r="I1043" s="19"/>
      <c r="J1043" s="19"/>
      <c r="K1043" s="19"/>
      <c r="L1043" s="19"/>
      <c r="M1043" s="37"/>
      <c r="O1043" t="s">
        <v>36</v>
      </c>
    </row>
    <row r="1044" spans="1:15" ht="10.5" customHeight="1" x14ac:dyDescent="0.2">
      <c r="A1044" s="2">
        <v>1</v>
      </c>
      <c r="B1044" s="2"/>
      <c r="C1044" s="2"/>
      <c r="D1044" s="2"/>
      <c r="E1044" s="2"/>
      <c r="F1044" s="2"/>
      <c r="G1044" s="19"/>
      <c r="H1044" s="19"/>
      <c r="I1044" s="19"/>
      <c r="J1044" s="19"/>
      <c r="K1044" s="19"/>
      <c r="L1044" s="19"/>
      <c r="M1044" s="37"/>
      <c r="O1044" t="s">
        <v>36</v>
      </c>
    </row>
    <row r="1045" spans="1:15" ht="10.5" customHeight="1" x14ac:dyDescent="0.2">
      <c r="A1045" s="2">
        <v>1</v>
      </c>
      <c r="B1045" s="2"/>
      <c r="C1045" s="2"/>
      <c r="D1045" s="2"/>
      <c r="E1045" s="2"/>
      <c r="F1045" s="2"/>
      <c r="G1045" s="19"/>
      <c r="H1045" s="19"/>
      <c r="I1045" s="19"/>
      <c r="J1045" s="19"/>
      <c r="K1045" s="19"/>
      <c r="L1045" s="19"/>
      <c r="M1045" s="37"/>
      <c r="O1045" t="s">
        <v>36</v>
      </c>
    </row>
    <row r="1046" spans="1:15" ht="10.5" customHeight="1" x14ac:dyDescent="0.2">
      <c r="A1046" s="2">
        <v>1</v>
      </c>
      <c r="B1046" s="2"/>
      <c r="C1046" s="2"/>
      <c r="D1046" s="2"/>
      <c r="E1046" s="2"/>
      <c r="F1046" s="2"/>
      <c r="G1046" s="19"/>
      <c r="H1046" s="19"/>
      <c r="I1046" s="19"/>
      <c r="J1046" s="19"/>
      <c r="K1046" s="19"/>
      <c r="L1046" s="19"/>
      <c r="M1046" s="37"/>
      <c r="O1046" t="s">
        <v>36</v>
      </c>
    </row>
    <row r="1047" spans="1:15" ht="10.5" customHeight="1" x14ac:dyDescent="0.2">
      <c r="A1047" s="2">
        <v>1</v>
      </c>
      <c r="B1047" s="2"/>
      <c r="C1047" s="2"/>
      <c r="D1047" s="2"/>
      <c r="E1047" s="2"/>
      <c r="F1047" s="2"/>
      <c r="G1047" s="19"/>
      <c r="H1047" s="19"/>
      <c r="I1047" s="19"/>
      <c r="J1047" s="19"/>
      <c r="K1047" s="19"/>
      <c r="L1047" s="19"/>
      <c r="M1047" s="37"/>
      <c r="O1047" t="s">
        <v>36</v>
      </c>
    </row>
    <row r="1048" spans="1:15" ht="11.25" customHeight="1" x14ac:dyDescent="0.2">
      <c r="A1048" s="2">
        <v>1</v>
      </c>
      <c r="B1048" s="2"/>
      <c r="C1048" s="2"/>
      <c r="D1048" s="2"/>
      <c r="F1048" s="13" t="s">
        <v>997</v>
      </c>
      <c r="G1048" s="26">
        <f>G1049</f>
        <v>304.98</v>
      </c>
      <c r="H1048" s="26">
        <f>H1049</f>
        <v>339.48</v>
      </c>
      <c r="I1048" s="29">
        <f>I1049</f>
        <v>10</v>
      </c>
      <c r="J1048" s="14">
        <f>SUM(J1049:J1057)</f>
        <v>0</v>
      </c>
      <c r="K1048" s="14">
        <f>SUM(K1049:K1057)</f>
        <v>0</v>
      </c>
      <c r="L1048" s="14"/>
      <c r="M1048" s="14"/>
      <c r="N1048" t="s">
        <v>27</v>
      </c>
      <c r="O1048" t="s">
        <v>28</v>
      </c>
    </row>
    <row r="1049" spans="1:15" ht="11.25" customHeight="1" x14ac:dyDescent="0.2">
      <c r="A1049" s="2" t="s">
        <v>998</v>
      </c>
      <c r="B1049" s="2" t="s">
        <v>999</v>
      </c>
      <c r="C1049" s="2" t="s">
        <v>119</v>
      </c>
      <c r="D1049" s="2" t="s">
        <v>52</v>
      </c>
      <c r="F1049" s="30" t="s">
        <v>1000</v>
      </c>
      <c r="G1049" s="24">
        <v>304.98</v>
      </c>
      <c r="H1049" s="17">
        <v>339.48</v>
      </c>
      <c r="I1049" s="23">
        <v>10</v>
      </c>
      <c r="J1049" s="27">
        <v>0</v>
      </c>
      <c r="K1049" s="19">
        <f t="shared" ref="K1049:K1054" si="49">G1049*J1049</f>
        <v>0</v>
      </c>
      <c r="L1049" s="19"/>
      <c r="M1049" s="37" t="s">
        <v>1001</v>
      </c>
      <c r="N1049" t="s">
        <v>35</v>
      </c>
      <c r="O1049" t="s">
        <v>36</v>
      </c>
    </row>
    <row r="1050" spans="1:15" ht="11.25" customHeight="1" x14ac:dyDescent="0.2">
      <c r="A1050" s="2" t="s">
        <v>998</v>
      </c>
      <c r="B1050" s="2" t="s">
        <v>999</v>
      </c>
      <c r="C1050" s="2" t="s">
        <v>217</v>
      </c>
      <c r="D1050" s="2" t="s">
        <v>52</v>
      </c>
      <c r="F1050" s="30" t="s">
        <v>1002</v>
      </c>
      <c r="G1050" s="24">
        <v>304.98</v>
      </c>
      <c r="H1050" s="17">
        <v>339.48</v>
      </c>
      <c r="I1050" s="23">
        <v>10</v>
      </c>
      <c r="J1050" s="27">
        <v>0</v>
      </c>
      <c r="K1050" s="19">
        <f t="shared" si="49"/>
        <v>0</v>
      </c>
      <c r="L1050" s="19"/>
      <c r="M1050" s="37"/>
      <c r="N1050" t="s">
        <v>35</v>
      </c>
      <c r="O1050" t="s">
        <v>36</v>
      </c>
    </row>
    <row r="1051" spans="1:15" ht="11.25" customHeight="1" x14ac:dyDescent="0.2">
      <c r="A1051" s="2" t="s">
        <v>998</v>
      </c>
      <c r="B1051" s="2" t="s">
        <v>999</v>
      </c>
      <c r="C1051" s="2" t="s">
        <v>119</v>
      </c>
      <c r="D1051" s="2" t="s">
        <v>54</v>
      </c>
      <c r="F1051" s="30" t="s">
        <v>1003</v>
      </c>
      <c r="G1051" s="24">
        <v>304.98</v>
      </c>
      <c r="H1051" s="17">
        <v>339.48</v>
      </c>
      <c r="I1051" s="23">
        <v>10</v>
      </c>
      <c r="J1051" s="27">
        <v>0</v>
      </c>
      <c r="K1051" s="19">
        <f t="shared" si="49"/>
        <v>0</v>
      </c>
      <c r="L1051" s="19"/>
      <c r="M1051" s="37"/>
      <c r="N1051" t="s">
        <v>35</v>
      </c>
      <c r="O1051" t="s">
        <v>36</v>
      </c>
    </row>
    <row r="1052" spans="1:15" ht="11.25" customHeight="1" x14ac:dyDescent="0.2">
      <c r="A1052" s="2" t="s">
        <v>998</v>
      </c>
      <c r="B1052" s="2" t="s">
        <v>999</v>
      </c>
      <c r="C1052" s="2" t="s">
        <v>119</v>
      </c>
      <c r="D1052" s="2" t="s">
        <v>56</v>
      </c>
      <c r="F1052" s="30" t="s">
        <v>1004</v>
      </c>
      <c r="G1052" s="24">
        <v>304.98</v>
      </c>
      <c r="H1052" s="17">
        <v>339.48</v>
      </c>
      <c r="I1052" s="23">
        <v>10</v>
      </c>
      <c r="J1052" s="27">
        <v>0</v>
      </c>
      <c r="K1052" s="19">
        <f t="shared" si="49"/>
        <v>0</v>
      </c>
      <c r="L1052" s="19"/>
      <c r="M1052" s="37"/>
      <c r="N1052" t="s">
        <v>35</v>
      </c>
      <c r="O1052" t="s">
        <v>36</v>
      </c>
    </row>
    <row r="1053" spans="1:15" ht="11.25" customHeight="1" x14ac:dyDescent="0.2">
      <c r="A1053" s="2" t="s">
        <v>998</v>
      </c>
      <c r="B1053" s="2" t="s">
        <v>999</v>
      </c>
      <c r="C1053" s="2" t="s">
        <v>217</v>
      </c>
      <c r="D1053" s="2" t="s">
        <v>56</v>
      </c>
      <c r="F1053" s="30" t="s">
        <v>1005</v>
      </c>
      <c r="G1053" s="24">
        <v>304.98</v>
      </c>
      <c r="H1053" s="17">
        <v>339.48</v>
      </c>
      <c r="I1053" s="23">
        <v>10</v>
      </c>
      <c r="J1053" s="27">
        <v>0</v>
      </c>
      <c r="K1053" s="19">
        <f t="shared" si="49"/>
        <v>0</v>
      </c>
      <c r="L1053" s="19"/>
      <c r="M1053" s="37"/>
      <c r="N1053" t="s">
        <v>35</v>
      </c>
      <c r="O1053" t="s">
        <v>36</v>
      </c>
    </row>
    <row r="1054" spans="1:15" ht="11.25" customHeight="1" x14ac:dyDescent="0.2">
      <c r="A1054" s="2" t="s">
        <v>998</v>
      </c>
      <c r="B1054" s="2" t="s">
        <v>999</v>
      </c>
      <c r="C1054" s="2" t="s">
        <v>119</v>
      </c>
      <c r="D1054" s="2" t="s">
        <v>58</v>
      </c>
      <c r="F1054" s="30" t="s">
        <v>1006</v>
      </c>
      <c r="G1054" s="24">
        <v>304.98</v>
      </c>
      <c r="H1054" s="17">
        <v>339.48</v>
      </c>
      <c r="I1054" s="23">
        <v>10</v>
      </c>
      <c r="J1054" s="27">
        <v>0</v>
      </c>
      <c r="K1054" s="19">
        <f t="shared" si="49"/>
        <v>0</v>
      </c>
      <c r="L1054" s="19"/>
      <c r="M1054" s="37"/>
      <c r="N1054" t="s">
        <v>35</v>
      </c>
      <c r="O1054" t="s">
        <v>36</v>
      </c>
    </row>
    <row r="1055" spans="1:15" ht="10.5" customHeight="1" x14ac:dyDescent="0.2">
      <c r="A1055" s="2">
        <v>1</v>
      </c>
      <c r="B1055" s="2"/>
      <c r="C1055" s="2"/>
      <c r="D1055" s="2"/>
      <c r="E1055" s="2"/>
      <c r="F1055" s="2"/>
      <c r="G1055" s="19"/>
      <c r="H1055" s="19"/>
      <c r="I1055" s="19"/>
      <c r="J1055" s="19"/>
      <c r="K1055" s="19"/>
      <c r="L1055" s="19"/>
      <c r="M1055" s="37"/>
      <c r="O1055" t="s">
        <v>36</v>
      </c>
    </row>
    <row r="1056" spans="1:15" ht="10.5" customHeight="1" x14ac:dyDescent="0.2">
      <c r="A1056" s="2">
        <v>1</v>
      </c>
      <c r="B1056" s="2"/>
      <c r="C1056" s="2"/>
      <c r="D1056" s="2"/>
      <c r="E1056" s="2"/>
      <c r="F1056" s="2"/>
      <c r="G1056" s="19"/>
      <c r="H1056" s="19"/>
      <c r="I1056" s="19"/>
      <c r="J1056" s="19"/>
      <c r="K1056" s="19"/>
      <c r="L1056" s="19"/>
      <c r="M1056" s="37"/>
      <c r="O1056" t="s">
        <v>36</v>
      </c>
    </row>
    <row r="1057" spans="1:15" ht="10.5" customHeight="1" x14ac:dyDescent="0.2">
      <c r="A1057" s="2">
        <v>1</v>
      </c>
      <c r="B1057" s="2"/>
      <c r="C1057" s="2"/>
      <c r="D1057" s="2"/>
      <c r="E1057" s="2"/>
      <c r="F1057" s="2"/>
      <c r="G1057" s="19"/>
      <c r="H1057" s="19"/>
      <c r="I1057" s="19"/>
      <c r="J1057" s="19"/>
      <c r="K1057" s="19"/>
      <c r="L1057" s="19"/>
      <c r="M1057" s="37"/>
      <c r="O1057" t="s">
        <v>36</v>
      </c>
    </row>
    <row r="1058" spans="1:15" ht="11.25" customHeight="1" x14ac:dyDescent="0.2">
      <c r="A1058" s="2">
        <v>1</v>
      </c>
      <c r="B1058" s="2"/>
      <c r="C1058" s="2"/>
      <c r="D1058" s="2"/>
      <c r="F1058" s="13" t="s">
        <v>1007</v>
      </c>
      <c r="G1058" s="26">
        <f>G1059</f>
        <v>535.44000000000005</v>
      </c>
      <c r="H1058" s="26">
        <f>H1059</f>
        <v>630.66</v>
      </c>
      <c r="I1058" s="29">
        <f>I1059</f>
        <v>15</v>
      </c>
      <c r="J1058" s="14">
        <f>SUM(J1059:J1067)</f>
        <v>0</v>
      </c>
      <c r="K1058" s="14">
        <f>SUM(K1059:K1067)</f>
        <v>0</v>
      </c>
      <c r="L1058" s="14"/>
      <c r="M1058" s="14"/>
      <c r="N1058" t="s">
        <v>27</v>
      </c>
      <c r="O1058" t="s">
        <v>28</v>
      </c>
    </row>
    <row r="1059" spans="1:15" ht="11.25" customHeight="1" x14ac:dyDescent="0.2">
      <c r="A1059" s="2" t="s">
        <v>1008</v>
      </c>
      <c r="B1059" s="2" t="s">
        <v>1009</v>
      </c>
      <c r="C1059" s="2" t="s">
        <v>1010</v>
      </c>
      <c r="D1059" s="2" t="s">
        <v>52</v>
      </c>
      <c r="F1059" s="30" t="s">
        <v>1011</v>
      </c>
      <c r="G1059" s="24">
        <v>535.44000000000005</v>
      </c>
      <c r="H1059" s="17">
        <v>630.66</v>
      </c>
      <c r="I1059" s="23">
        <v>15</v>
      </c>
      <c r="J1059" s="27">
        <v>0</v>
      </c>
      <c r="K1059" s="19">
        <f>G1059*J1059</f>
        <v>0</v>
      </c>
      <c r="L1059" s="19"/>
      <c r="M1059" s="37" t="s">
        <v>1012</v>
      </c>
      <c r="N1059" t="s">
        <v>35</v>
      </c>
      <c r="O1059" t="s">
        <v>36</v>
      </c>
    </row>
    <row r="1060" spans="1:15" ht="11.25" customHeight="1" x14ac:dyDescent="0.2">
      <c r="A1060" s="2" t="s">
        <v>1008</v>
      </c>
      <c r="B1060" s="2" t="s">
        <v>1009</v>
      </c>
      <c r="C1060" s="2" t="s">
        <v>1010</v>
      </c>
      <c r="D1060" s="2" t="s">
        <v>54</v>
      </c>
      <c r="F1060" s="30" t="s">
        <v>1013</v>
      </c>
      <c r="G1060" s="24">
        <v>535.44000000000005</v>
      </c>
      <c r="H1060" s="17">
        <v>630.66</v>
      </c>
      <c r="I1060" s="23">
        <v>15</v>
      </c>
      <c r="J1060" s="27">
        <v>0</v>
      </c>
      <c r="K1060" s="19">
        <f>G1060*J1060</f>
        <v>0</v>
      </c>
      <c r="L1060" s="19"/>
      <c r="M1060" s="37"/>
      <c r="N1060" t="s">
        <v>35</v>
      </c>
      <c r="O1060" t="s">
        <v>36</v>
      </c>
    </row>
    <row r="1061" spans="1:15" ht="11.25" customHeight="1" x14ac:dyDescent="0.2">
      <c r="A1061" s="2" t="s">
        <v>1008</v>
      </c>
      <c r="B1061" s="2" t="s">
        <v>1009</v>
      </c>
      <c r="C1061" s="2" t="s">
        <v>1010</v>
      </c>
      <c r="D1061" s="2" t="s">
        <v>56</v>
      </c>
      <c r="F1061" s="30" t="s">
        <v>1014</v>
      </c>
      <c r="G1061" s="24">
        <v>535.44000000000005</v>
      </c>
      <c r="H1061" s="17">
        <v>630.66</v>
      </c>
      <c r="I1061" s="23">
        <v>15</v>
      </c>
      <c r="J1061" s="27">
        <v>0</v>
      </c>
      <c r="K1061" s="19">
        <f>G1061*J1061</f>
        <v>0</v>
      </c>
      <c r="L1061" s="19"/>
      <c r="M1061" s="37"/>
      <c r="N1061" t="s">
        <v>35</v>
      </c>
      <c r="O1061" t="s">
        <v>36</v>
      </c>
    </row>
    <row r="1062" spans="1:15" ht="11.25" customHeight="1" x14ac:dyDescent="0.2">
      <c r="A1062" s="2" t="s">
        <v>1008</v>
      </c>
      <c r="B1062" s="2" t="s">
        <v>1009</v>
      </c>
      <c r="C1062" s="2" t="s">
        <v>1010</v>
      </c>
      <c r="D1062" s="2" t="s">
        <v>58</v>
      </c>
      <c r="F1062" s="30" t="s">
        <v>1015</v>
      </c>
      <c r="G1062" s="24">
        <v>535.44000000000005</v>
      </c>
      <c r="H1062" s="17">
        <v>630.66</v>
      </c>
      <c r="I1062" s="23">
        <v>15</v>
      </c>
      <c r="J1062" s="27">
        <v>0</v>
      </c>
      <c r="K1062" s="19">
        <f>G1062*J1062</f>
        <v>0</v>
      </c>
      <c r="L1062" s="19"/>
      <c r="M1062" s="37"/>
      <c r="N1062" t="s">
        <v>35</v>
      </c>
      <c r="O1062" t="s">
        <v>36</v>
      </c>
    </row>
    <row r="1063" spans="1:15" ht="11.25" customHeight="1" x14ac:dyDescent="0.2">
      <c r="A1063" s="2" t="s">
        <v>1008</v>
      </c>
      <c r="B1063" s="2" t="s">
        <v>1009</v>
      </c>
      <c r="C1063" s="2" t="s">
        <v>1010</v>
      </c>
      <c r="D1063" s="2" t="s">
        <v>60</v>
      </c>
      <c r="F1063" s="30" t="s">
        <v>1016</v>
      </c>
      <c r="G1063" s="24">
        <v>535.44000000000005</v>
      </c>
      <c r="H1063" s="17">
        <v>630.66</v>
      </c>
      <c r="I1063" s="23">
        <v>15</v>
      </c>
      <c r="J1063" s="27">
        <v>0</v>
      </c>
      <c r="K1063" s="19">
        <f>G1063*J1063</f>
        <v>0</v>
      </c>
      <c r="L1063" s="19"/>
      <c r="M1063" s="37"/>
      <c r="N1063" t="s">
        <v>35</v>
      </c>
      <c r="O1063" t="s">
        <v>36</v>
      </c>
    </row>
    <row r="1064" spans="1:15" ht="10.5" customHeight="1" x14ac:dyDescent="0.2">
      <c r="A1064" s="2">
        <v>1</v>
      </c>
      <c r="B1064" s="2"/>
      <c r="C1064" s="2"/>
      <c r="D1064" s="2"/>
      <c r="E1064" s="2"/>
      <c r="F1064" s="2"/>
      <c r="G1064" s="19"/>
      <c r="H1064" s="19"/>
      <c r="I1064" s="19"/>
      <c r="J1064" s="19"/>
      <c r="K1064" s="19"/>
      <c r="L1064" s="19"/>
      <c r="M1064" s="37"/>
      <c r="O1064" t="s">
        <v>36</v>
      </c>
    </row>
    <row r="1065" spans="1:15" ht="10.5" customHeight="1" x14ac:dyDescent="0.2">
      <c r="A1065" s="2">
        <v>1</v>
      </c>
      <c r="B1065" s="2"/>
      <c r="C1065" s="2"/>
      <c r="D1065" s="2"/>
      <c r="E1065" s="2"/>
      <c r="F1065" s="2"/>
      <c r="G1065" s="19"/>
      <c r="H1065" s="19"/>
      <c r="I1065" s="19"/>
      <c r="J1065" s="19"/>
      <c r="K1065" s="19"/>
      <c r="L1065" s="19"/>
      <c r="M1065" s="37"/>
      <c r="O1065" t="s">
        <v>36</v>
      </c>
    </row>
    <row r="1066" spans="1:15" ht="10.5" customHeight="1" x14ac:dyDescent="0.2">
      <c r="A1066" s="2">
        <v>1</v>
      </c>
      <c r="B1066" s="2"/>
      <c r="C1066" s="2"/>
      <c r="D1066" s="2"/>
      <c r="E1066" s="2"/>
      <c r="F1066" s="2"/>
      <c r="G1066" s="19"/>
      <c r="H1066" s="19"/>
      <c r="I1066" s="19"/>
      <c r="J1066" s="19"/>
      <c r="K1066" s="19"/>
      <c r="L1066" s="19"/>
      <c r="M1066" s="37"/>
      <c r="O1066" t="s">
        <v>36</v>
      </c>
    </row>
    <row r="1067" spans="1:15" ht="10.5" customHeight="1" x14ac:dyDescent="0.2">
      <c r="A1067" s="2">
        <v>1</v>
      </c>
      <c r="B1067" s="2"/>
      <c r="C1067" s="2"/>
      <c r="D1067" s="2"/>
      <c r="E1067" s="2"/>
      <c r="F1067" s="2"/>
      <c r="G1067" s="19"/>
      <c r="H1067" s="19"/>
      <c r="I1067" s="19"/>
      <c r="J1067" s="19"/>
      <c r="K1067" s="19"/>
      <c r="L1067" s="19"/>
      <c r="M1067" s="37"/>
      <c r="O1067" t="s">
        <v>36</v>
      </c>
    </row>
    <row r="1068" spans="1:15" ht="14.25" customHeight="1" x14ac:dyDescent="0.25">
      <c r="A1068" s="2">
        <v>1</v>
      </c>
      <c r="B1068" s="2"/>
      <c r="C1068" s="2"/>
      <c r="D1068" s="2"/>
      <c r="F1068" s="10" t="s">
        <v>23</v>
      </c>
      <c r="G1068" s="11"/>
      <c r="H1068" s="12"/>
      <c r="I1068" s="12"/>
      <c r="J1068" s="12">
        <f>SUMIF(N1069:N1084,"=7",J1069:J1084)</f>
        <v>0</v>
      </c>
      <c r="K1068" s="12">
        <f>SUMIF(N1069:N1084,"=7",K1069:K1084)</f>
        <v>0</v>
      </c>
      <c r="L1068" s="12"/>
      <c r="M1068" s="12"/>
      <c r="N1068" t="s">
        <v>24</v>
      </c>
      <c r="O1068" t="s">
        <v>1017</v>
      </c>
    </row>
    <row r="1069" spans="1:15" ht="11.25" customHeight="1" x14ac:dyDescent="0.2">
      <c r="A1069" s="2">
        <v>1</v>
      </c>
      <c r="B1069" s="2"/>
      <c r="C1069" s="2"/>
      <c r="D1069" s="2"/>
      <c r="F1069" s="13" t="s">
        <v>1018</v>
      </c>
      <c r="G1069" s="26">
        <f>G1070</f>
        <v>356.04</v>
      </c>
      <c r="H1069" s="26">
        <f>H1070</f>
        <v>356.04</v>
      </c>
      <c r="I1069" s="14">
        <f>I1070</f>
        <v>0</v>
      </c>
      <c r="J1069" s="14">
        <f>SUM(J1070:J1084)</f>
        <v>0</v>
      </c>
      <c r="K1069" s="14">
        <f>SUM(K1070:K1084)</f>
        <v>0</v>
      </c>
      <c r="L1069" s="14"/>
      <c r="M1069" s="14"/>
      <c r="N1069" t="s">
        <v>27</v>
      </c>
      <c r="O1069" t="s">
        <v>404</v>
      </c>
    </row>
    <row r="1070" spans="1:15" ht="11.25" customHeight="1" x14ac:dyDescent="0.2">
      <c r="A1070" s="2" t="s">
        <v>1019</v>
      </c>
      <c r="B1070" s="2" t="s">
        <v>1020</v>
      </c>
      <c r="C1070" s="2" t="s">
        <v>107</v>
      </c>
      <c r="D1070" s="2" t="s">
        <v>52</v>
      </c>
      <c r="F1070" s="30" t="s">
        <v>1021</v>
      </c>
      <c r="G1070" s="16">
        <v>356.04</v>
      </c>
      <c r="H1070" s="17">
        <v>356.04</v>
      </c>
      <c r="I1070" s="18"/>
      <c r="J1070" s="27">
        <v>0</v>
      </c>
      <c r="K1070" s="19">
        <f t="shared" ref="K1070:K1084" si="50">G1070*J1070</f>
        <v>0</v>
      </c>
      <c r="L1070" s="19"/>
      <c r="M1070" s="37" t="s">
        <v>1022</v>
      </c>
      <c r="N1070" t="s">
        <v>35</v>
      </c>
      <c r="O1070" t="s">
        <v>36</v>
      </c>
    </row>
    <row r="1071" spans="1:15" ht="11.25" customHeight="1" x14ac:dyDescent="0.2">
      <c r="A1071" s="2" t="s">
        <v>1019</v>
      </c>
      <c r="B1071" s="2" t="s">
        <v>1020</v>
      </c>
      <c r="C1071" s="2" t="s">
        <v>119</v>
      </c>
      <c r="D1071" s="2" t="s">
        <v>52</v>
      </c>
      <c r="F1071" s="30" t="s">
        <v>1023</v>
      </c>
      <c r="G1071" s="16">
        <v>356.04</v>
      </c>
      <c r="H1071" s="17">
        <v>356.04</v>
      </c>
      <c r="I1071" s="18"/>
      <c r="J1071" s="27">
        <v>0</v>
      </c>
      <c r="K1071" s="19">
        <f t="shared" si="50"/>
        <v>0</v>
      </c>
      <c r="L1071" s="19"/>
      <c r="M1071" s="37"/>
      <c r="N1071" t="s">
        <v>35</v>
      </c>
      <c r="O1071" t="s">
        <v>36</v>
      </c>
    </row>
    <row r="1072" spans="1:15" ht="11.25" customHeight="1" x14ac:dyDescent="0.2">
      <c r="A1072" s="2" t="s">
        <v>1019</v>
      </c>
      <c r="B1072" s="2" t="s">
        <v>1020</v>
      </c>
      <c r="C1072" s="2" t="s">
        <v>217</v>
      </c>
      <c r="D1072" s="2" t="s">
        <v>52</v>
      </c>
      <c r="F1072" s="30" t="s">
        <v>1024</v>
      </c>
      <c r="G1072" s="16">
        <v>356.04</v>
      </c>
      <c r="H1072" s="17">
        <v>356.04</v>
      </c>
      <c r="I1072" s="18"/>
      <c r="J1072" s="27">
        <v>0</v>
      </c>
      <c r="K1072" s="19">
        <f t="shared" si="50"/>
        <v>0</v>
      </c>
      <c r="L1072" s="19"/>
      <c r="M1072" s="37"/>
      <c r="N1072" t="s">
        <v>35</v>
      </c>
      <c r="O1072" t="s">
        <v>36</v>
      </c>
    </row>
    <row r="1073" spans="1:15" ht="11.25" customHeight="1" x14ac:dyDescent="0.2">
      <c r="A1073" s="2" t="s">
        <v>1019</v>
      </c>
      <c r="B1073" s="2" t="s">
        <v>1020</v>
      </c>
      <c r="C1073" s="2" t="s">
        <v>107</v>
      </c>
      <c r="D1073" s="2" t="s">
        <v>54</v>
      </c>
      <c r="F1073" s="30" t="s">
        <v>1025</v>
      </c>
      <c r="G1073" s="16">
        <v>356.04</v>
      </c>
      <c r="H1073" s="17">
        <v>356.04</v>
      </c>
      <c r="I1073" s="18"/>
      <c r="J1073" s="27">
        <v>0</v>
      </c>
      <c r="K1073" s="19">
        <f t="shared" si="50"/>
        <v>0</v>
      </c>
      <c r="L1073" s="19"/>
      <c r="M1073" s="37"/>
      <c r="N1073" t="s">
        <v>35</v>
      </c>
      <c r="O1073" t="s">
        <v>36</v>
      </c>
    </row>
    <row r="1074" spans="1:15" ht="11.25" customHeight="1" x14ac:dyDescent="0.2">
      <c r="A1074" s="2" t="s">
        <v>1019</v>
      </c>
      <c r="B1074" s="2" t="s">
        <v>1020</v>
      </c>
      <c r="C1074" s="2" t="s">
        <v>119</v>
      </c>
      <c r="D1074" s="2" t="s">
        <v>54</v>
      </c>
      <c r="F1074" s="30" t="s">
        <v>1026</v>
      </c>
      <c r="G1074" s="16">
        <v>356.04</v>
      </c>
      <c r="H1074" s="17">
        <v>356.04</v>
      </c>
      <c r="I1074" s="18"/>
      <c r="J1074" s="27">
        <v>0</v>
      </c>
      <c r="K1074" s="19">
        <f t="shared" si="50"/>
        <v>0</v>
      </c>
      <c r="L1074" s="19"/>
      <c r="M1074" s="37"/>
      <c r="N1074" t="s">
        <v>35</v>
      </c>
      <c r="O1074" t="s">
        <v>36</v>
      </c>
    </row>
    <row r="1075" spans="1:15" ht="11.25" customHeight="1" x14ac:dyDescent="0.2">
      <c r="A1075" s="2" t="s">
        <v>1019</v>
      </c>
      <c r="B1075" s="2" t="s">
        <v>1020</v>
      </c>
      <c r="C1075" s="2" t="s">
        <v>217</v>
      </c>
      <c r="D1075" s="2" t="s">
        <v>54</v>
      </c>
      <c r="F1075" s="30" t="s">
        <v>1027</v>
      </c>
      <c r="G1075" s="16">
        <v>356.04</v>
      </c>
      <c r="H1075" s="17">
        <v>356.04</v>
      </c>
      <c r="I1075" s="18"/>
      <c r="J1075" s="27">
        <v>0</v>
      </c>
      <c r="K1075" s="19">
        <f t="shared" si="50"/>
        <v>0</v>
      </c>
      <c r="L1075" s="19"/>
      <c r="M1075" s="37"/>
      <c r="N1075" t="s">
        <v>35</v>
      </c>
      <c r="O1075" t="s">
        <v>36</v>
      </c>
    </row>
    <row r="1076" spans="1:15" ht="11.25" customHeight="1" x14ac:dyDescent="0.2">
      <c r="A1076" s="2" t="s">
        <v>1019</v>
      </c>
      <c r="B1076" s="2" t="s">
        <v>1020</v>
      </c>
      <c r="C1076" s="2" t="s">
        <v>107</v>
      </c>
      <c r="D1076" s="2" t="s">
        <v>56</v>
      </c>
      <c r="F1076" s="30" t="s">
        <v>1028</v>
      </c>
      <c r="G1076" s="16">
        <v>356.04</v>
      </c>
      <c r="H1076" s="17">
        <v>356.04</v>
      </c>
      <c r="I1076" s="18"/>
      <c r="J1076" s="27">
        <v>0</v>
      </c>
      <c r="K1076" s="19">
        <f t="shared" si="50"/>
        <v>0</v>
      </c>
      <c r="L1076" s="19"/>
      <c r="M1076" s="37"/>
      <c r="N1076" t="s">
        <v>35</v>
      </c>
      <c r="O1076" t="s">
        <v>36</v>
      </c>
    </row>
    <row r="1077" spans="1:15" ht="11.25" customHeight="1" x14ac:dyDescent="0.2">
      <c r="A1077" s="2" t="s">
        <v>1019</v>
      </c>
      <c r="B1077" s="2" t="s">
        <v>1020</v>
      </c>
      <c r="C1077" s="2" t="s">
        <v>119</v>
      </c>
      <c r="D1077" s="2" t="s">
        <v>56</v>
      </c>
      <c r="F1077" s="30" t="s">
        <v>1029</v>
      </c>
      <c r="G1077" s="16">
        <v>356.04</v>
      </c>
      <c r="H1077" s="17">
        <v>356.04</v>
      </c>
      <c r="I1077" s="18"/>
      <c r="J1077" s="27">
        <v>0</v>
      </c>
      <c r="K1077" s="19">
        <f t="shared" si="50"/>
        <v>0</v>
      </c>
      <c r="L1077" s="19"/>
      <c r="M1077" s="37"/>
      <c r="N1077" t="s">
        <v>35</v>
      </c>
      <c r="O1077" t="s">
        <v>36</v>
      </c>
    </row>
    <row r="1078" spans="1:15" ht="11.25" customHeight="1" x14ac:dyDescent="0.2">
      <c r="A1078" s="2" t="s">
        <v>1019</v>
      </c>
      <c r="B1078" s="2" t="s">
        <v>1020</v>
      </c>
      <c r="C1078" s="2" t="s">
        <v>217</v>
      </c>
      <c r="D1078" s="2" t="s">
        <v>56</v>
      </c>
      <c r="F1078" s="30" t="s">
        <v>1030</v>
      </c>
      <c r="G1078" s="16">
        <v>356.04</v>
      </c>
      <c r="H1078" s="17">
        <v>356.04</v>
      </c>
      <c r="I1078" s="18"/>
      <c r="J1078" s="27">
        <v>0</v>
      </c>
      <c r="K1078" s="19">
        <f t="shared" si="50"/>
        <v>0</v>
      </c>
      <c r="L1078" s="19"/>
      <c r="M1078" s="37"/>
      <c r="N1078" t="s">
        <v>35</v>
      </c>
      <c r="O1078" t="s">
        <v>36</v>
      </c>
    </row>
    <row r="1079" spans="1:15" ht="11.25" customHeight="1" x14ac:dyDescent="0.2">
      <c r="A1079" s="2" t="s">
        <v>1019</v>
      </c>
      <c r="B1079" s="2" t="s">
        <v>1020</v>
      </c>
      <c r="C1079" s="2" t="s">
        <v>107</v>
      </c>
      <c r="D1079" s="2" t="s">
        <v>58</v>
      </c>
      <c r="F1079" s="30" t="s">
        <v>1031</v>
      </c>
      <c r="G1079" s="16">
        <v>356.04</v>
      </c>
      <c r="H1079" s="17">
        <v>356.04</v>
      </c>
      <c r="I1079" s="18"/>
      <c r="J1079" s="27">
        <v>0</v>
      </c>
      <c r="K1079" s="19">
        <f t="shared" si="50"/>
        <v>0</v>
      </c>
      <c r="L1079" s="19"/>
      <c r="M1079" s="37"/>
      <c r="N1079" t="s">
        <v>35</v>
      </c>
      <c r="O1079" t="s">
        <v>36</v>
      </c>
    </row>
    <row r="1080" spans="1:15" ht="11.25" customHeight="1" x14ac:dyDescent="0.2">
      <c r="A1080" s="2" t="s">
        <v>1019</v>
      </c>
      <c r="B1080" s="2" t="s">
        <v>1020</v>
      </c>
      <c r="C1080" s="2" t="s">
        <v>119</v>
      </c>
      <c r="D1080" s="2" t="s">
        <v>58</v>
      </c>
      <c r="F1080" s="30" t="s">
        <v>1032</v>
      </c>
      <c r="G1080" s="16">
        <v>356.04</v>
      </c>
      <c r="H1080" s="17">
        <v>356.04</v>
      </c>
      <c r="I1080" s="18"/>
      <c r="J1080" s="27">
        <v>0</v>
      </c>
      <c r="K1080" s="19">
        <f t="shared" si="50"/>
        <v>0</v>
      </c>
      <c r="L1080" s="19"/>
      <c r="M1080" s="37"/>
      <c r="N1080" t="s">
        <v>35</v>
      </c>
      <c r="O1080" t="s">
        <v>36</v>
      </c>
    </row>
    <row r="1081" spans="1:15" ht="11.25" customHeight="1" x14ac:dyDescent="0.2">
      <c r="A1081" s="2" t="s">
        <v>1019</v>
      </c>
      <c r="B1081" s="2" t="s">
        <v>1020</v>
      </c>
      <c r="C1081" s="2" t="s">
        <v>217</v>
      </c>
      <c r="D1081" s="2" t="s">
        <v>58</v>
      </c>
      <c r="F1081" s="30" t="s">
        <v>1033</v>
      </c>
      <c r="G1081" s="16">
        <v>356.04</v>
      </c>
      <c r="H1081" s="17">
        <v>356.04</v>
      </c>
      <c r="I1081" s="18"/>
      <c r="J1081" s="27">
        <v>0</v>
      </c>
      <c r="K1081" s="19">
        <f t="shared" si="50"/>
        <v>0</v>
      </c>
      <c r="L1081" s="19"/>
      <c r="M1081" s="37"/>
      <c r="N1081" t="s">
        <v>35</v>
      </c>
      <c r="O1081" t="s">
        <v>36</v>
      </c>
    </row>
    <row r="1082" spans="1:15" ht="11.25" customHeight="1" x14ac:dyDescent="0.2">
      <c r="A1082" s="2" t="s">
        <v>1019</v>
      </c>
      <c r="B1082" s="2" t="s">
        <v>1020</v>
      </c>
      <c r="C1082" s="2" t="s">
        <v>107</v>
      </c>
      <c r="D1082" s="2" t="s">
        <v>60</v>
      </c>
      <c r="F1082" s="30" t="s">
        <v>1034</v>
      </c>
      <c r="G1082" s="16">
        <v>356.04</v>
      </c>
      <c r="H1082" s="17">
        <v>356.04</v>
      </c>
      <c r="I1082" s="18"/>
      <c r="J1082" s="27">
        <v>0</v>
      </c>
      <c r="K1082" s="19">
        <f t="shared" si="50"/>
        <v>0</v>
      </c>
      <c r="L1082" s="19"/>
      <c r="M1082" s="37"/>
      <c r="N1082" t="s">
        <v>35</v>
      </c>
      <c r="O1082" t="s">
        <v>36</v>
      </c>
    </row>
    <row r="1083" spans="1:15" ht="11.25" customHeight="1" x14ac:dyDescent="0.2">
      <c r="A1083" s="2" t="s">
        <v>1019</v>
      </c>
      <c r="B1083" s="2" t="s">
        <v>1020</v>
      </c>
      <c r="C1083" s="2" t="s">
        <v>119</v>
      </c>
      <c r="D1083" s="2" t="s">
        <v>60</v>
      </c>
      <c r="F1083" s="30" t="s">
        <v>1035</v>
      </c>
      <c r="G1083" s="16">
        <v>356.04</v>
      </c>
      <c r="H1083" s="17">
        <v>356.04</v>
      </c>
      <c r="I1083" s="18"/>
      <c r="J1083" s="27">
        <v>0</v>
      </c>
      <c r="K1083" s="19">
        <f t="shared" si="50"/>
        <v>0</v>
      </c>
      <c r="L1083" s="19"/>
      <c r="M1083" s="37"/>
      <c r="N1083" t="s">
        <v>35</v>
      </c>
      <c r="O1083" t="s">
        <v>36</v>
      </c>
    </row>
    <row r="1084" spans="1:15" ht="11.25" customHeight="1" x14ac:dyDescent="0.2">
      <c r="A1084" s="2" t="s">
        <v>1019</v>
      </c>
      <c r="B1084" s="2" t="s">
        <v>1020</v>
      </c>
      <c r="C1084" s="2" t="s">
        <v>217</v>
      </c>
      <c r="D1084" s="2" t="s">
        <v>60</v>
      </c>
      <c r="F1084" s="30" t="s">
        <v>1036</v>
      </c>
      <c r="G1084" s="16">
        <v>356.04</v>
      </c>
      <c r="H1084" s="17">
        <v>356.04</v>
      </c>
      <c r="I1084" s="18"/>
      <c r="J1084" s="27">
        <v>0</v>
      </c>
      <c r="K1084" s="19">
        <f t="shared" si="50"/>
        <v>0</v>
      </c>
      <c r="L1084" s="19"/>
      <c r="M1084" s="37"/>
      <c r="N1084" t="s">
        <v>35</v>
      </c>
      <c r="O1084" t="s">
        <v>36</v>
      </c>
    </row>
    <row r="1085" spans="1:15" ht="14.25" customHeight="1" x14ac:dyDescent="0.25">
      <c r="A1085" s="2">
        <v>1</v>
      </c>
      <c r="B1085" s="2"/>
      <c r="C1085" s="2"/>
      <c r="D1085" s="2"/>
      <c r="F1085" s="10" t="s">
        <v>78</v>
      </c>
      <c r="G1085" s="11"/>
      <c r="H1085" s="12"/>
      <c r="I1085" s="12"/>
      <c r="J1085" s="12">
        <f>SUMIF(N1086:N1158,"=6",J1086:J1158)</f>
        <v>0</v>
      </c>
      <c r="K1085" s="12">
        <f>SUMIF(N1086:N1158,"=6",K1086:K1158)</f>
        <v>0</v>
      </c>
      <c r="L1085" s="12"/>
      <c r="M1085" s="12"/>
      <c r="N1085" t="s">
        <v>21</v>
      </c>
      <c r="O1085" t="s">
        <v>1037</v>
      </c>
    </row>
    <row r="1086" spans="1:15" ht="14.25" customHeight="1" x14ac:dyDescent="0.25">
      <c r="A1086" s="2">
        <v>1</v>
      </c>
      <c r="B1086" s="2"/>
      <c r="C1086" s="2"/>
      <c r="D1086" s="2"/>
      <c r="F1086" s="10" t="s">
        <v>439</v>
      </c>
      <c r="G1086" s="11"/>
      <c r="H1086" s="12"/>
      <c r="I1086" s="12"/>
      <c r="J1086" s="12">
        <f>SUMIF(N1087:N1126,"=7",J1087:J1126)</f>
        <v>0</v>
      </c>
      <c r="K1086" s="12">
        <f>SUMIF(N1087:N1126,"=7",K1087:K1126)</f>
        <v>0</v>
      </c>
      <c r="L1086" s="12"/>
      <c r="M1086" s="12"/>
      <c r="N1086" t="s">
        <v>24</v>
      </c>
      <c r="O1086" t="s">
        <v>944</v>
      </c>
    </row>
    <row r="1087" spans="1:15" ht="11.25" customHeight="1" x14ac:dyDescent="0.2">
      <c r="A1087" s="2">
        <v>1</v>
      </c>
      <c r="B1087" s="2"/>
      <c r="C1087" s="2"/>
      <c r="D1087" s="2"/>
      <c r="F1087" s="13" t="s">
        <v>1038</v>
      </c>
      <c r="G1087" s="26">
        <f>G1088</f>
        <v>543.72</v>
      </c>
      <c r="H1087" s="26">
        <f>H1088</f>
        <v>638.94000000000005</v>
      </c>
      <c r="I1087" s="29">
        <f>I1088</f>
        <v>15</v>
      </c>
      <c r="J1087" s="14">
        <f>SUM(J1088:J1096)</f>
        <v>0</v>
      </c>
      <c r="K1087" s="14">
        <f>SUM(K1088:K1096)</f>
        <v>0</v>
      </c>
      <c r="L1087" s="14"/>
      <c r="M1087" s="14"/>
      <c r="N1087" t="s">
        <v>27</v>
      </c>
      <c r="O1087" t="s">
        <v>28</v>
      </c>
    </row>
    <row r="1088" spans="1:15" ht="11.25" customHeight="1" x14ac:dyDescent="0.2">
      <c r="A1088" s="2" t="s">
        <v>1039</v>
      </c>
      <c r="B1088" s="2" t="s">
        <v>1040</v>
      </c>
      <c r="C1088" s="2" t="s">
        <v>217</v>
      </c>
      <c r="D1088" s="2" t="s">
        <v>83</v>
      </c>
      <c r="F1088" s="30" t="s">
        <v>1041</v>
      </c>
      <c r="G1088" s="24">
        <v>543.72</v>
      </c>
      <c r="H1088" s="17">
        <v>638.94000000000005</v>
      </c>
      <c r="I1088" s="23">
        <v>15</v>
      </c>
      <c r="J1088" s="27">
        <v>0</v>
      </c>
      <c r="K1088" s="19">
        <f t="shared" ref="K1088:K1093" si="51">G1088*J1088</f>
        <v>0</v>
      </c>
      <c r="L1088" s="19"/>
      <c r="M1088" s="37" t="s">
        <v>914</v>
      </c>
      <c r="N1088" t="s">
        <v>35</v>
      </c>
      <c r="O1088" t="s">
        <v>36</v>
      </c>
    </row>
    <row r="1089" spans="1:15" ht="11.25" customHeight="1" x14ac:dyDescent="0.2">
      <c r="A1089" s="2" t="s">
        <v>1039</v>
      </c>
      <c r="B1089" s="2" t="s">
        <v>1040</v>
      </c>
      <c r="C1089" s="2" t="s">
        <v>217</v>
      </c>
      <c r="D1089" s="2" t="s">
        <v>85</v>
      </c>
      <c r="F1089" s="30" t="s">
        <v>1042</v>
      </c>
      <c r="G1089" s="24">
        <v>543.72</v>
      </c>
      <c r="H1089" s="17">
        <v>638.94000000000005</v>
      </c>
      <c r="I1089" s="23">
        <v>15</v>
      </c>
      <c r="J1089" s="27">
        <v>0</v>
      </c>
      <c r="K1089" s="19">
        <f t="shared" si="51"/>
        <v>0</v>
      </c>
      <c r="L1089" s="19"/>
      <c r="M1089" s="37"/>
      <c r="N1089" t="s">
        <v>35</v>
      </c>
      <c r="O1089" t="s">
        <v>36</v>
      </c>
    </row>
    <row r="1090" spans="1:15" ht="11.25" customHeight="1" x14ac:dyDescent="0.2">
      <c r="A1090" s="2" t="s">
        <v>1039</v>
      </c>
      <c r="B1090" s="2" t="s">
        <v>1040</v>
      </c>
      <c r="C1090" s="2" t="s">
        <v>217</v>
      </c>
      <c r="D1090" s="2" t="s">
        <v>87</v>
      </c>
      <c r="F1090" s="30" t="s">
        <v>1043</v>
      </c>
      <c r="G1090" s="24">
        <v>543.72</v>
      </c>
      <c r="H1090" s="17">
        <v>638.94000000000005</v>
      </c>
      <c r="I1090" s="23">
        <v>15</v>
      </c>
      <c r="J1090" s="27">
        <v>0</v>
      </c>
      <c r="K1090" s="19">
        <f t="shared" si="51"/>
        <v>0</v>
      </c>
      <c r="L1090" s="19"/>
      <c r="M1090" s="37"/>
      <c r="N1090" t="s">
        <v>35</v>
      </c>
      <c r="O1090" t="s">
        <v>36</v>
      </c>
    </row>
    <row r="1091" spans="1:15" ht="11.25" customHeight="1" x14ac:dyDescent="0.2">
      <c r="A1091" s="2" t="s">
        <v>1039</v>
      </c>
      <c r="B1091" s="2" t="s">
        <v>1040</v>
      </c>
      <c r="C1091" s="2" t="s">
        <v>217</v>
      </c>
      <c r="D1091" s="2" t="s">
        <v>89</v>
      </c>
      <c r="F1091" s="30" t="s">
        <v>1044</v>
      </c>
      <c r="G1091" s="24">
        <v>543.72</v>
      </c>
      <c r="H1091" s="17">
        <v>638.94000000000005</v>
      </c>
      <c r="I1091" s="23">
        <v>15</v>
      </c>
      <c r="J1091" s="27">
        <v>0</v>
      </c>
      <c r="K1091" s="19">
        <f t="shared" si="51"/>
        <v>0</v>
      </c>
      <c r="L1091" s="19"/>
      <c r="M1091" s="37"/>
      <c r="N1091" t="s">
        <v>35</v>
      </c>
      <c r="O1091" t="s">
        <v>36</v>
      </c>
    </row>
    <row r="1092" spans="1:15" ht="11.25" customHeight="1" x14ac:dyDescent="0.2">
      <c r="A1092" s="2" t="s">
        <v>1039</v>
      </c>
      <c r="B1092" s="2" t="s">
        <v>1040</v>
      </c>
      <c r="C1092" s="2" t="s">
        <v>217</v>
      </c>
      <c r="D1092" s="2" t="s">
        <v>91</v>
      </c>
      <c r="F1092" s="30" t="s">
        <v>1045</v>
      </c>
      <c r="G1092" s="24">
        <v>543.72</v>
      </c>
      <c r="H1092" s="17">
        <v>638.94000000000005</v>
      </c>
      <c r="I1092" s="23">
        <v>15</v>
      </c>
      <c r="J1092" s="27">
        <v>0</v>
      </c>
      <c r="K1092" s="19">
        <f t="shared" si="51"/>
        <v>0</v>
      </c>
      <c r="L1092" s="19"/>
      <c r="M1092" s="37"/>
      <c r="N1092" t="s">
        <v>35</v>
      </c>
      <c r="O1092" t="s">
        <v>36</v>
      </c>
    </row>
    <row r="1093" spans="1:15" ht="11.25" customHeight="1" x14ac:dyDescent="0.2">
      <c r="A1093" s="2" t="s">
        <v>1039</v>
      </c>
      <c r="B1093" s="2" t="s">
        <v>1040</v>
      </c>
      <c r="C1093" s="2" t="s">
        <v>217</v>
      </c>
      <c r="D1093" s="2" t="s">
        <v>93</v>
      </c>
      <c r="F1093" s="30" t="s">
        <v>1046</v>
      </c>
      <c r="G1093" s="24">
        <v>543.72</v>
      </c>
      <c r="H1093" s="17">
        <v>638.94000000000005</v>
      </c>
      <c r="I1093" s="23">
        <v>15</v>
      </c>
      <c r="J1093" s="27">
        <v>0</v>
      </c>
      <c r="K1093" s="19">
        <f t="shared" si="51"/>
        <v>0</v>
      </c>
      <c r="L1093" s="19"/>
      <c r="M1093" s="37"/>
      <c r="N1093" t="s">
        <v>35</v>
      </c>
      <c r="O1093" t="s">
        <v>36</v>
      </c>
    </row>
    <row r="1094" spans="1:15" ht="10.5" customHeight="1" x14ac:dyDescent="0.2">
      <c r="A1094" s="2">
        <v>1</v>
      </c>
      <c r="B1094" s="2"/>
      <c r="C1094" s="2"/>
      <c r="D1094" s="2"/>
      <c r="E1094" s="2"/>
      <c r="F1094" s="2"/>
      <c r="G1094" s="19"/>
      <c r="H1094" s="19"/>
      <c r="I1094" s="19"/>
      <c r="J1094" s="19"/>
      <c r="K1094" s="19"/>
      <c r="L1094" s="19"/>
      <c r="M1094" s="37"/>
      <c r="O1094" t="s">
        <v>36</v>
      </c>
    </row>
    <row r="1095" spans="1:15" ht="10.5" customHeight="1" x14ac:dyDescent="0.2">
      <c r="A1095" s="2">
        <v>1</v>
      </c>
      <c r="B1095" s="2"/>
      <c r="C1095" s="2"/>
      <c r="D1095" s="2"/>
      <c r="E1095" s="2"/>
      <c r="F1095" s="2"/>
      <c r="G1095" s="19"/>
      <c r="H1095" s="19"/>
      <c r="I1095" s="19"/>
      <c r="J1095" s="19"/>
      <c r="K1095" s="19"/>
      <c r="L1095" s="19"/>
      <c r="M1095" s="37"/>
      <c r="O1095" t="s">
        <v>36</v>
      </c>
    </row>
    <row r="1096" spans="1:15" ht="10.5" customHeight="1" x14ac:dyDescent="0.2">
      <c r="A1096" s="2">
        <v>1</v>
      </c>
      <c r="B1096" s="2"/>
      <c r="C1096" s="2"/>
      <c r="D1096" s="2"/>
      <c r="E1096" s="2"/>
      <c r="F1096" s="2"/>
      <c r="G1096" s="19"/>
      <c r="H1096" s="19"/>
      <c r="I1096" s="19"/>
      <c r="J1096" s="19"/>
      <c r="K1096" s="19"/>
      <c r="L1096" s="19"/>
      <c r="M1096" s="37"/>
      <c r="O1096" t="s">
        <v>36</v>
      </c>
    </row>
    <row r="1097" spans="1:15" ht="11.25" customHeight="1" x14ac:dyDescent="0.2">
      <c r="A1097" s="2">
        <v>1</v>
      </c>
      <c r="B1097" s="2"/>
      <c r="C1097" s="2"/>
      <c r="D1097" s="2"/>
      <c r="F1097" s="13" t="s">
        <v>1047</v>
      </c>
      <c r="G1097" s="26">
        <f>G1098</f>
        <v>535.44000000000005</v>
      </c>
      <c r="H1097" s="26">
        <f>H1098</f>
        <v>630.66</v>
      </c>
      <c r="I1097" s="29">
        <f>I1098</f>
        <v>15</v>
      </c>
      <c r="J1097" s="14">
        <f>SUM(J1098:J1106)</f>
        <v>0</v>
      </c>
      <c r="K1097" s="14">
        <f>SUM(K1098:K1106)</f>
        <v>0</v>
      </c>
      <c r="L1097" s="14"/>
      <c r="M1097" s="14"/>
      <c r="N1097" t="s">
        <v>27</v>
      </c>
      <c r="O1097" t="s">
        <v>28</v>
      </c>
    </row>
    <row r="1098" spans="1:15" ht="11.25" customHeight="1" x14ac:dyDescent="0.2">
      <c r="A1098" s="2" t="s">
        <v>1048</v>
      </c>
      <c r="B1098" s="2" t="s">
        <v>1049</v>
      </c>
      <c r="C1098" s="2" t="s">
        <v>119</v>
      </c>
      <c r="D1098" s="2" t="s">
        <v>83</v>
      </c>
      <c r="F1098" s="30" t="s">
        <v>1050</v>
      </c>
      <c r="G1098" s="24">
        <v>535.44000000000005</v>
      </c>
      <c r="H1098" s="17">
        <v>630.66</v>
      </c>
      <c r="I1098" s="23">
        <v>15</v>
      </c>
      <c r="J1098" s="27">
        <v>0</v>
      </c>
      <c r="K1098" s="19">
        <f t="shared" ref="K1098:K1103" si="52">G1098*J1098</f>
        <v>0</v>
      </c>
      <c r="L1098" s="19"/>
      <c r="M1098" s="37" t="s">
        <v>957</v>
      </c>
      <c r="N1098" t="s">
        <v>35</v>
      </c>
      <c r="O1098" t="s">
        <v>36</v>
      </c>
    </row>
    <row r="1099" spans="1:15" ht="11.25" customHeight="1" x14ac:dyDescent="0.2">
      <c r="A1099" s="2" t="s">
        <v>1048</v>
      </c>
      <c r="B1099" s="2" t="s">
        <v>1049</v>
      </c>
      <c r="C1099" s="2" t="s">
        <v>119</v>
      </c>
      <c r="D1099" s="2" t="s">
        <v>85</v>
      </c>
      <c r="F1099" s="30" t="s">
        <v>1051</v>
      </c>
      <c r="G1099" s="24">
        <v>535.44000000000005</v>
      </c>
      <c r="H1099" s="17">
        <v>630.66</v>
      </c>
      <c r="I1099" s="23">
        <v>15</v>
      </c>
      <c r="J1099" s="27">
        <v>0</v>
      </c>
      <c r="K1099" s="19">
        <f t="shared" si="52"/>
        <v>0</v>
      </c>
      <c r="L1099" s="19"/>
      <c r="M1099" s="37"/>
      <c r="N1099" t="s">
        <v>35</v>
      </c>
      <c r="O1099" t="s">
        <v>36</v>
      </c>
    </row>
    <row r="1100" spans="1:15" ht="11.25" customHeight="1" x14ac:dyDescent="0.2">
      <c r="A1100" s="2" t="s">
        <v>1048</v>
      </c>
      <c r="B1100" s="2" t="s">
        <v>1049</v>
      </c>
      <c r="C1100" s="2" t="s">
        <v>119</v>
      </c>
      <c r="D1100" s="2" t="s">
        <v>87</v>
      </c>
      <c r="F1100" s="30" t="s">
        <v>1052</v>
      </c>
      <c r="G1100" s="24">
        <v>535.44000000000005</v>
      </c>
      <c r="H1100" s="17">
        <v>630.66</v>
      </c>
      <c r="I1100" s="23">
        <v>15</v>
      </c>
      <c r="J1100" s="27">
        <v>0</v>
      </c>
      <c r="K1100" s="19">
        <f t="shared" si="52"/>
        <v>0</v>
      </c>
      <c r="L1100" s="19"/>
      <c r="M1100" s="37"/>
      <c r="N1100" t="s">
        <v>35</v>
      </c>
      <c r="O1100" t="s">
        <v>36</v>
      </c>
    </row>
    <row r="1101" spans="1:15" ht="11.25" customHeight="1" x14ac:dyDescent="0.2">
      <c r="A1101" s="2" t="s">
        <v>1048</v>
      </c>
      <c r="B1101" s="2" t="s">
        <v>1049</v>
      </c>
      <c r="C1101" s="2" t="s">
        <v>119</v>
      </c>
      <c r="D1101" s="2" t="s">
        <v>89</v>
      </c>
      <c r="F1101" s="30" t="s">
        <v>1053</v>
      </c>
      <c r="G1101" s="24">
        <v>535.44000000000005</v>
      </c>
      <c r="H1101" s="17">
        <v>630.66</v>
      </c>
      <c r="I1101" s="23">
        <v>15</v>
      </c>
      <c r="J1101" s="27">
        <v>0</v>
      </c>
      <c r="K1101" s="19">
        <f t="shared" si="52"/>
        <v>0</v>
      </c>
      <c r="L1101" s="19"/>
      <c r="M1101" s="37"/>
      <c r="N1101" t="s">
        <v>35</v>
      </c>
      <c r="O1101" t="s">
        <v>36</v>
      </c>
    </row>
    <row r="1102" spans="1:15" ht="11.25" customHeight="1" x14ac:dyDescent="0.2">
      <c r="A1102" s="2" t="s">
        <v>1048</v>
      </c>
      <c r="B1102" s="2" t="s">
        <v>1049</v>
      </c>
      <c r="C1102" s="2" t="s">
        <v>119</v>
      </c>
      <c r="D1102" s="2" t="s">
        <v>91</v>
      </c>
      <c r="F1102" s="30" t="s">
        <v>1054</v>
      </c>
      <c r="G1102" s="24">
        <v>535.44000000000005</v>
      </c>
      <c r="H1102" s="17">
        <v>630.66</v>
      </c>
      <c r="I1102" s="23">
        <v>15</v>
      </c>
      <c r="J1102" s="27">
        <v>0</v>
      </c>
      <c r="K1102" s="19">
        <f t="shared" si="52"/>
        <v>0</v>
      </c>
      <c r="L1102" s="19"/>
      <c r="M1102" s="37"/>
      <c r="N1102" t="s">
        <v>35</v>
      </c>
      <c r="O1102" t="s">
        <v>36</v>
      </c>
    </row>
    <row r="1103" spans="1:15" ht="11.25" customHeight="1" x14ac:dyDescent="0.2">
      <c r="A1103" s="2" t="s">
        <v>1048</v>
      </c>
      <c r="B1103" s="2" t="s">
        <v>1049</v>
      </c>
      <c r="C1103" s="2" t="s">
        <v>119</v>
      </c>
      <c r="D1103" s="2" t="s">
        <v>93</v>
      </c>
      <c r="F1103" s="30" t="s">
        <v>1055</v>
      </c>
      <c r="G1103" s="24">
        <v>535.44000000000005</v>
      </c>
      <c r="H1103" s="17">
        <v>630.66</v>
      </c>
      <c r="I1103" s="23">
        <v>15</v>
      </c>
      <c r="J1103" s="27">
        <v>0</v>
      </c>
      <c r="K1103" s="19">
        <f t="shared" si="52"/>
        <v>0</v>
      </c>
      <c r="L1103" s="19"/>
      <c r="M1103" s="37"/>
      <c r="N1103" t="s">
        <v>35</v>
      </c>
      <c r="O1103" t="s">
        <v>36</v>
      </c>
    </row>
    <row r="1104" spans="1:15" ht="10.5" customHeight="1" x14ac:dyDescent="0.2">
      <c r="A1104" s="2">
        <v>1</v>
      </c>
      <c r="B1104" s="2"/>
      <c r="C1104" s="2"/>
      <c r="D1104" s="2"/>
      <c r="E1104" s="2"/>
      <c r="F1104" s="2"/>
      <c r="G1104" s="19"/>
      <c r="H1104" s="19"/>
      <c r="I1104" s="19"/>
      <c r="J1104" s="19"/>
      <c r="K1104" s="19"/>
      <c r="L1104" s="19"/>
      <c r="M1104" s="37"/>
      <c r="O1104" t="s">
        <v>36</v>
      </c>
    </row>
    <row r="1105" spans="1:15" ht="10.5" customHeight="1" x14ac:dyDescent="0.2">
      <c r="A1105" s="2">
        <v>1</v>
      </c>
      <c r="B1105" s="2"/>
      <c r="C1105" s="2"/>
      <c r="D1105" s="2"/>
      <c r="E1105" s="2"/>
      <c r="F1105" s="2"/>
      <c r="G1105" s="19"/>
      <c r="H1105" s="19"/>
      <c r="I1105" s="19"/>
      <c r="J1105" s="19"/>
      <c r="K1105" s="19"/>
      <c r="L1105" s="19"/>
      <c r="M1105" s="37"/>
      <c r="O1105" t="s">
        <v>36</v>
      </c>
    </row>
    <row r="1106" spans="1:15" ht="10.5" customHeight="1" x14ac:dyDescent="0.2">
      <c r="A1106" s="2">
        <v>1</v>
      </c>
      <c r="B1106" s="2"/>
      <c r="C1106" s="2"/>
      <c r="D1106" s="2"/>
      <c r="E1106" s="2"/>
      <c r="F1106" s="2"/>
      <c r="G1106" s="19"/>
      <c r="H1106" s="19"/>
      <c r="I1106" s="19"/>
      <c r="J1106" s="19"/>
      <c r="K1106" s="19"/>
      <c r="L1106" s="19"/>
      <c r="M1106" s="37"/>
      <c r="O1106" t="s">
        <v>36</v>
      </c>
    </row>
    <row r="1107" spans="1:15" ht="11.25" customHeight="1" x14ac:dyDescent="0.2">
      <c r="A1107" s="2">
        <v>1</v>
      </c>
      <c r="B1107" s="2"/>
      <c r="C1107" s="2"/>
      <c r="D1107" s="2"/>
      <c r="F1107" s="13" t="s">
        <v>1056</v>
      </c>
      <c r="G1107" s="26">
        <f>G1108</f>
        <v>667.92</v>
      </c>
      <c r="H1107" s="26">
        <f>H1108</f>
        <v>785.22</v>
      </c>
      <c r="I1107" s="29">
        <f>I1108</f>
        <v>15</v>
      </c>
      <c r="J1107" s="14">
        <f>SUM(J1108:J1116)</f>
        <v>0</v>
      </c>
      <c r="K1107" s="14">
        <f>SUM(K1108:K1116)</f>
        <v>0</v>
      </c>
      <c r="L1107" s="14"/>
      <c r="M1107" s="14"/>
      <c r="N1107" t="s">
        <v>27</v>
      </c>
      <c r="O1107" t="s">
        <v>28</v>
      </c>
    </row>
    <row r="1108" spans="1:15" ht="11.25" customHeight="1" x14ac:dyDescent="0.2">
      <c r="A1108" s="2" t="s">
        <v>1057</v>
      </c>
      <c r="B1108" s="2" t="s">
        <v>1058</v>
      </c>
      <c r="C1108" s="2" t="s">
        <v>217</v>
      </c>
      <c r="D1108" s="2" t="s">
        <v>83</v>
      </c>
      <c r="F1108" s="30" t="s">
        <v>1059</v>
      </c>
      <c r="G1108" s="24">
        <v>667.92</v>
      </c>
      <c r="H1108" s="17">
        <v>785.22</v>
      </c>
      <c r="I1108" s="23">
        <v>15</v>
      </c>
      <c r="J1108" s="27">
        <v>0</v>
      </c>
      <c r="K1108" s="19">
        <f t="shared" ref="K1108:K1113" si="53">G1108*J1108</f>
        <v>0</v>
      </c>
      <c r="L1108" s="19"/>
      <c r="M1108" s="37" t="s">
        <v>921</v>
      </c>
      <c r="N1108" t="s">
        <v>35</v>
      </c>
      <c r="O1108" t="s">
        <v>36</v>
      </c>
    </row>
    <row r="1109" spans="1:15" ht="11.25" customHeight="1" x14ac:dyDescent="0.2">
      <c r="A1109" s="2" t="s">
        <v>1057</v>
      </c>
      <c r="B1109" s="2" t="s">
        <v>1058</v>
      </c>
      <c r="C1109" s="2" t="s">
        <v>217</v>
      </c>
      <c r="D1109" s="2" t="s">
        <v>85</v>
      </c>
      <c r="F1109" s="30" t="s">
        <v>1060</v>
      </c>
      <c r="G1109" s="24">
        <v>667.92</v>
      </c>
      <c r="H1109" s="17">
        <v>785.22</v>
      </c>
      <c r="I1109" s="23">
        <v>15</v>
      </c>
      <c r="J1109" s="27">
        <v>0</v>
      </c>
      <c r="K1109" s="19">
        <f t="shared" si="53"/>
        <v>0</v>
      </c>
      <c r="L1109" s="19"/>
      <c r="M1109" s="37"/>
      <c r="N1109" t="s">
        <v>35</v>
      </c>
      <c r="O1109" t="s">
        <v>36</v>
      </c>
    </row>
    <row r="1110" spans="1:15" ht="11.25" customHeight="1" x14ac:dyDescent="0.2">
      <c r="A1110" s="2" t="s">
        <v>1057</v>
      </c>
      <c r="B1110" s="2" t="s">
        <v>1058</v>
      </c>
      <c r="C1110" s="2" t="s">
        <v>217</v>
      </c>
      <c r="D1110" s="2" t="s">
        <v>87</v>
      </c>
      <c r="F1110" s="30" t="s">
        <v>1061</v>
      </c>
      <c r="G1110" s="24">
        <v>667.92</v>
      </c>
      <c r="H1110" s="17">
        <v>785.22</v>
      </c>
      <c r="I1110" s="23">
        <v>15</v>
      </c>
      <c r="J1110" s="27">
        <v>0</v>
      </c>
      <c r="K1110" s="19">
        <f t="shared" si="53"/>
        <v>0</v>
      </c>
      <c r="L1110" s="19"/>
      <c r="M1110" s="37"/>
      <c r="N1110" t="s">
        <v>35</v>
      </c>
      <c r="O1110" t="s">
        <v>36</v>
      </c>
    </row>
    <row r="1111" spans="1:15" ht="11.25" customHeight="1" x14ac:dyDescent="0.2">
      <c r="A1111" s="2" t="s">
        <v>1057</v>
      </c>
      <c r="B1111" s="2" t="s">
        <v>1058</v>
      </c>
      <c r="C1111" s="2" t="s">
        <v>217</v>
      </c>
      <c r="D1111" s="2" t="s">
        <v>89</v>
      </c>
      <c r="F1111" s="30" t="s">
        <v>1062</v>
      </c>
      <c r="G1111" s="24">
        <v>667.92</v>
      </c>
      <c r="H1111" s="17">
        <v>785.22</v>
      </c>
      <c r="I1111" s="23">
        <v>15</v>
      </c>
      <c r="J1111" s="27">
        <v>0</v>
      </c>
      <c r="K1111" s="19">
        <f t="shared" si="53"/>
        <v>0</v>
      </c>
      <c r="L1111" s="19"/>
      <c r="M1111" s="37"/>
      <c r="N1111" t="s">
        <v>35</v>
      </c>
      <c r="O1111" t="s">
        <v>36</v>
      </c>
    </row>
    <row r="1112" spans="1:15" ht="11.25" customHeight="1" x14ac:dyDescent="0.2">
      <c r="A1112" s="2" t="s">
        <v>1057</v>
      </c>
      <c r="B1112" s="2" t="s">
        <v>1058</v>
      </c>
      <c r="C1112" s="2" t="s">
        <v>217</v>
      </c>
      <c r="D1112" s="2" t="s">
        <v>91</v>
      </c>
      <c r="F1112" s="30" t="s">
        <v>1063</v>
      </c>
      <c r="G1112" s="24">
        <v>667.92</v>
      </c>
      <c r="H1112" s="17">
        <v>785.22</v>
      </c>
      <c r="I1112" s="23">
        <v>15</v>
      </c>
      <c r="J1112" s="27">
        <v>0</v>
      </c>
      <c r="K1112" s="19">
        <f t="shared" si="53"/>
        <v>0</v>
      </c>
      <c r="L1112" s="19"/>
      <c r="M1112" s="37"/>
      <c r="N1112" t="s">
        <v>35</v>
      </c>
      <c r="O1112" t="s">
        <v>36</v>
      </c>
    </row>
    <row r="1113" spans="1:15" ht="11.25" customHeight="1" x14ac:dyDescent="0.2">
      <c r="A1113" s="2" t="s">
        <v>1057</v>
      </c>
      <c r="B1113" s="2" t="s">
        <v>1058</v>
      </c>
      <c r="C1113" s="2" t="s">
        <v>217</v>
      </c>
      <c r="D1113" s="2" t="s">
        <v>93</v>
      </c>
      <c r="F1113" s="30" t="s">
        <v>1064</v>
      </c>
      <c r="G1113" s="24">
        <v>667.92</v>
      </c>
      <c r="H1113" s="17">
        <v>785.22</v>
      </c>
      <c r="I1113" s="23">
        <v>15</v>
      </c>
      <c r="J1113" s="27">
        <v>0</v>
      </c>
      <c r="K1113" s="19">
        <f t="shared" si="53"/>
        <v>0</v>
      </c>
      <c r="L1113" s="19"/>
      <c r="M1113" s="37"/>
      <c r="N1113" t="s">
        <v>35</v>
      </c>
      <c r="O1113" t="s">
        <v>36</v>
      </c>
    </row>
    <row r="1114" spans="1:15" ht="10.5" customHeight="1" x14ac:dyDescent="0.2">
      <c r="A1114" s="2">
        <v>1</v>
      </c>
      <c r="B1114" s="2"/>
      <c r="C1114" s="2"/>
      <c r="D1114" s="2"/>
      <c r="E1114" s="2"/>
      <c r="F1114" s="2"/>
      <c r="G1114" s="19"/>
      <c r="H1114" s="19"/>
      <c r="I1114" s="19"/>
      <c r="J1114" s="19"/>
      <c r="K1114" s="19"/>
      <c r="L1114" s="19"/>
      <c r="M1114" s="37"/>
      <c r="O1114" t="s">
        <v>36</v>
      </c>
    </row>
    <row r="1115" spans="1:15" ht="10.5" customHeight="1" x14ac:dyDescent="0.2">
      <c r="A1115" s="2">
        <v>1</v>
      </c>
      <c r="B1115" s="2"/>
      <c r="C1115" s="2"/>
      <c r="D1115" s="2"/>
      <c r="E1115" s="2"/>
      <c r="F1115" s="2"/>
      <c r="G1115" s="19"/>
      <c r="H1115" s="19"/>
      <c r="I1115" s="19"/>
      <c r="J1115" s="19"/>
      <c r="K1115" s="19"/>
      <c r="L1115" s="19"/>
      <c r="M1115" s="37"/>
      <c r="O1115" t="s">
        <v>36</v>
      </c>
    </row>
    <row r="1116" spans="1:15" ht="10.5" customHeight="1" x14ac:dyDescent="0.2">
      <c r="A1116" s="2">
        <v>1</v>
      </c>
      <c r="B1116" s="2"/>
      <c r="C1116" s="2"/>
      <c r="D1116" s="2"/>
      <c r="E1116" s="2"/>
      <c r="F1116" s="2"/>
      <c r="G1116" s="19"/>
      <c r="H1116" s="19"/>
      <c r="I1116" s="19"/>
      <c r="J1116" s="19"/>
      <c r="K1116" s="19"/>
      <c r="L1116" s="19"/>
      <c r="M1116" s="37"/>
      <c r="O1116" t="s">
        <v>36</v>
      </c>
    </row>
    <row r="1117" spans="1:15" ht="11.25" customHeight="1" x14ac:dyDescent="0.2">
      <c r="A1117" s="2">
        <v>1</v>
      </c>
      <c r="B1117" s="2"/>
      <c r="C1117" s="2"/>
      <c r="D1117" s="2"/>
      <c r="F1117" s="13" t="s">
        <v>1065</v>
      </c>
      <c r="G1117" s="28">
        <f>G1118</f>
        <v>841.8</v>
      </c>
      <c r="H1117" s="26">
        <f>H1118</f>
        <v>1051.56</v>
      </c>
      <c r="I1117" s="29">
        <f>I1118</f>
        <v>20</v>
      </c>
      <c r="J1117" s="14">
        <f>SUM(J1118:J1126)</f>
        <v>0</v>
      </c>
      <c r="K1117" s="14">
        <f>SUM(K1118:K1126)</f>
        <v>0</v>
      </c>
      <c r="L1117" s="14"/>
      <c r="M1117" s="14"/>
      <c r="N1117" t="s">
        <v>27</v>
      </c>
      <c r="O1117" t="s">
        <v>28</v>
      </c>
    </row>
    <row r="1118" spans="1:15" ht="11.25" customHeight="1" x14ac:dyDescent="0.2">
      <c r="A1118" s="2" t="s">
        <v>1066</v>
      </c>
      <c r="B1118" s="2" t="s">
        <v>1067</v>
      </c>
      <c r="C1118" s="2" t="s">
        <v>217</v>
      </c>
      <c r="D1118" s="2" t="s">
        <v>83</v>
      </c>
      <c r="F1118" s="30" t="s">
        <v>1068</v>
      </c>
      <c r="G1118" s="22">
        <v>841.8</v>
      </c>
      <c r="H1118" s="17">
        <v>1051.56</v>
      </c>
      <c r="I1118" s="23">
        <v>20</v>
      </c>
      <c r="J1118" s="27">
        <v>0</v>
      </c>
      <c r="K1118" s="19">
        <f t="shared" ref="K1118:K1123" si="54">G1118*J1118</f>
        <v>0</v>
      </c>
      <c r="L1118" s="19"/>
      <c r="M1118" s="37" t="s">
        <v>972</v>
      </c>
      <c r="N1118" t="s">
        <v>35</v>
      </c>
      <c r="O1118" t="s">
        <v>36</v>
      </c>
    </row>
    <row r="1119" spans="1:15" ht="11.25" customHeight="1" x14ac:dyDescent="0.2">
      <c r="A1119" s="2" t="s">
        <v>1066</v>
      </c>
      <c r="B1119" s="2" t="s">
        <v>1067</v>
      </c>
      <c r="C1119" s="2" t="s">
        <v>217</v>
      </c>
      <c r="D1119" s="2" t="s">
        <v>85</v>
      </c>
      <c r="F1119" s="30" t="s">
        <v>1069</v>
      </c>
      <c r="G1119" s="22">
        <v>841.8</v>
      </c>
      <c r="H1119" s="17">
        <v>1051.56</v>
      </c>
      <c r="I1119" s="23">
        <v>20</v>
      </c>
      <c r="J1119" s="27">
        <v>0</v>
      </c>
      <c r="K1119" s="19">
        <f t="shared" si="54"/>
        <v>0</v>
      </c>
      <c r="L1119" s="19"/>
      <c r="M1119" s="37"/>
      <c r="N1119" t="s">
        <v>35</v>
      </c>
      <c r="O1119" t="s">
        <v>36</v>
      </c>
    </row>
    <row r="1120" spans="1:15" ht="11.25" customHeight="1" x14ac:dyDescent="0.2">
      <c r="A1120" s="2" t="s">
        <v>1066</v>
      </c>
      <c r="B1120" s="2" t="s">
        <v>1067</v>
      </c>
      <c r="C1120" s="2" t="s">
        <v>217</v>
      </c>
      <c r="D1120" s="2" t="s">
        <v>87</v>
      </c>
      <c r="F1120" s="30" t="s">
        <v>1070</v>
      </c>
      <c r="G1120" s="22">
        <v>841.8</v>
      </c>
      <c r="H1120" s="17">
        <v>1051.56</v>
      </c>
      <c r="I1120" s="23">
        <v>20</v>
      </c>
      <c r="J1120" s="27">
        <v>0</v>
      </c>
      <c r="K1120" s="19">
        <f t="shared" si="54"/>
        <v>0</v>
      </c>
      <c r="L1120" s="19"/>
      <c r="M1120" s="37"/>
      <c r="N1120" t="s">
        <v>35</v>
      </c>
      <c r="O1120" t="s">
        <v>36</v>
      </c>
    </row>
    <row r="1121" spans="1:15" ht="11.25" customHeight="1" x14ac:dyDescent="0.2">
      <c r="A1121" s="2" t="s">
        <v>1066</v>
      </c>
      <c r="B1121" s="2" t="s">
        <v>1067</v>
      </c>
      <c r="C1121" s="2" t="s">
        <v>217</v>
      </c>
      <c r="D1121" s="2" t="s">
        <v>89</v>
      </c>
      <c r="F1121" s="30" t="s">
        <v>1071</v>
      </c>
      <c r="G1121" s="22">
        <v>841.8</v>
      </c>
      <c r="H1121" s="17">
        <v>1051.56</v>
      </c>
      <c r="I1121" s="23">
        <v>20</v>
      </c>
      <c r="J1121" s="27">
        <v>0</v>
      </c>
      <c r="K1121" s="19">
        <f t="shared" si="54"/>
        <v>0</v>
      </c>
      <c r="L1121" s="19"/>
      <c r="M1121" s="37"/>
      <c r="N1121" t="s">
        <v>35</v>
      </c>
      <c r="O1121" t="s">
        <v>36</v>
      </c>
    </row>
    <row r="1122" spans="1:15" ht="11.25" customHeight="1" x14ac:dyDescent="0.2">
      <c r="A1122" s="2" t="s">
        <v>1066</v>
      </c>
      <c r="B1122" s="2" t="s">
        <v>1067</v>
      </c>
      <c r="C1122" s="2" t="s">
        <v>217</v>
      </c>
      <c r="D1122" s="2" t="s">
        <v>91</v>
      </c>
      <c r="F1122" s="30" t="s">
        <v>1072</v>
      </c>
      <c r="G1122" s="22">
        <v>841.8</v>
      </c>
      <c r="H1122" s="17">
        <v>1051.56</v>
      </c>
      <c r="I1122" s="23">
        <v>20</v>
      </c>
      <c r="J1122" s="27">
        <v>0</v>
      </c>
      <c r="K1122" s="19">
        <f t="shared" si="54"/>
        <v>0</v>
      </c>
      <c r="L1122" s="19"/>
      <c r="M1122" s="37"/>
      <c r="N1122" t="s">
        <v>35</v>
      </c>
      <c r="O1122" t="s">
        <v>36</v>
      </c>
    </row>
    <row r="1123" spans="1:15" ht="11.25" customHeight="1" x14ac:dyDescent="0.2">
      <c r="A1123" s="2" t="s">
        <v>1066</v>
      </c>
      <c r="B1123" s="2" t="s">
        <v>1067</v>
      </c>
      <c r="C1123" s="2" t="s">
        <v>217</v>
      </c>
      <c r="D1123" s="2" t="s">
        <v>93</v>
      </c>
      <c r="F1123" s="30" t="s">
        <v>1073</v>
      </c>
      <c r="G1123" s="22">
        <v>841.8</v>
      </c>
      <c r="H1123" s="17">
        <v>1051.56</v>
      </c>
      <c r="I1123" s="23">
        <v>20</v>
      </c>
      <c r="J1123" s="27">
        <v>0</v>
      </c>
      <c r="K1123" s="19">
        <f t="shared" si="54"/>
        <v>0</v>
      </c>
      <c r="L1123" s="19"/>
      <c r="M1123" s="37"/>
      <c r="N1123" t="s">
        <v>35</v>
      </c>
      <c r="O1123" t="s">
        <v>36</v>
      </c>
    </row>
    <row r="1124" spans="1:15" ht="10.5" customHeight="1" x14ac:dyDescent="0.2">
      <c r="A1124" s="2">
        <v>1</v>
      </c>
      <c r="B1124" s="2"/>
      <c r="C1124" s="2"/>
      <c r="D1124" s="2"/>
      <c r="E1124" s="2"/>
      <c r="F1124" s="2"/>
      <c r="G1124" s="19"/>
      <c r="H1124" s="19"/>
      <c r="I1124" s="19"/>
      <c r="J1124" s="19"/>
      <c r="K1124" s="19"/>
      <c r="L1124" s="19"/>
      <c r="M1124" s="37"/>
      <c r="O1124" t="s">
        <v>36</v>
      </c>
    </row>
    <row r="1125" spans="1:15" ht="10.5" customHeight="1" x14ac:dyDescent="0.2">
      <c r="A1125" s="2">
        <v>1</v>
      </c>
      <c r="B1125" s="2"/>
      <c r="C1125" s="2"/>
      <c r="D1125" s="2"/>
      <c r="E1125" s="2"/>
      <c r="F1125" s="2"/>
      <c r="G1125" s="19"/>
      <c r="H1125" s="19"/>
      <c r="I1125" s="19"/>
      <c r="J1125" s="19"/>
      <c r="K1125" s="19"/>
      <c r="L1125" s="19"/>
      <c r="M1125" s="37"/>
      <c r="O1125" t="s">
        <v>36</v>
      </c>
    </row>
    <row r="1126" spans="1:15" ht="10.5" customHeight="1" x14ac:dyDescent="0.2">
      <c r="A1126" s="2">
        <v>1</v>
      </c>
      <c r="B1126" s="2"/>
      <c r="C1126" s="2"/>
      <c r="D1126" s="2"/>
      <c r="E1126" s="2"/>
      <c r="F1126" s="2"/>
      <c r="G1126" s="19"/>
      <c r="H1126" s="19"/>
      <c r="I1126" s="19"/>
      <c r="J1126" s="19"/>
      <c r="K1126" s="19"/>
      <c r="L1126" s="19"/>
      <c r="M1126" s="37"/>
      <c r="O1126" t="s">
        <v>36</v>
      </c>
    </row>
    <row r="1127" spans="1:15" ht="14.25" customHeight="1" x14ac:dyDescent="0.25">
      <c r="A1127" s="2">
        <v>1</v>
      </c>
      <c r="B1127" s="2"/>
      <c r="C1127" s="2"/>
      <c r="D1127" s="2"/>
      <c r="F1127" s="10" t="s">
        <v>224</v>
      </c>
      <c r="G1127" s="11"/>
      <c r="H1127" s="12"/>
      <c r="I1127" s="12"/>
      <c r="J1127" s="12">
        <f>SUMIF(N1128:N1157,"=7",J1128:J1157)</f>
        <v>0</v>
      </c>
      <c r="K1127" s="12">
        <f>SUMIF(N1128:N1157,"=7",K1128:K1157)</f>
        <v>0</v>
      </c>
      <c r="L1127" s="12"/>
      <c r="M1127" s="12"/>
      <c r="N1127" t="s">
        <v>24</v>
      </c>
      <c r="O1127" t="s">
        <v>79</v>
      </c>
    </row>
    <row r="1128" spans="1:15" ht="11.25" customHeight="1" x14ac:dyDescent="0.2">
      <c r="A1128" s="2">
        <v>1</v>
      </c>
      <c r="B1128" s="2"/>
      <c r="C1128" s="2"/>
      <c r="D1128" s="2"/>
      <c r="F1128" s="13" t="s">
        <v>1074</v>
      </c>
      <c r="G1128" s="26">
        <f>G1129</f>
        <v>934.26</v>
      </c>
      <c r="H1128" s="26">
        <f>H1129</f>
        <v>1037.76</v>
      </c>
      <c r="I1128" s="29">
        <f>I1129</f>
        <v>10</v>
      </c>
      <c r="J1128" s="14">
        <f>SUM(J1129:J1137)</f>
        <v>0</v>
      </c>
      <c r="K1128" s="14">
        <f>SUM(K1129:K1137)</f>
        <v>0</v>
      </c>
      <c r="L1128" s="14"/>
      <c r="M1128" s="14"/>
      <c r="N1128" t="s">
        <v>27</v>
      </c>
      <c r="O1128" t="s">
        <v>28</v>
      </c>
    </row>
    <row r="1129" spans="1:15" ht="11.25" customHeight="1" x14ac:dyDescent="0.2">
      <c r="A1129" s="2" t="s">
        <v>1075</v>
      </c>
      <c r="B1129" s="2" t="s">
        <v>1076</v>
      </c>
      <c r="C1129" s="2" t="s">
        <v>119</v>
      </c>
      <c r="D1129" s="2" t="s">
        <v>83</v>
      </c>
      <c r="F1129" s="30" t="s">
        <v>1077</v>
      </c>
      <c r="G1129" s="24">
        <v>934.26</v>
      </c>
      <c r="H1129" s="17">
        <v>1037.76</v>
      </c>
      <c r="I1129" s="23">
        <v>10</v>
      </c>
      <c r="J1129" s="27">
        <v>0</v>
      </c>
      <c r="K1129" s="19">
        <f t="shared" ref="K1129:K1134" si="55">G1129*J1129</f>
        <v>0</v>
      </c>
      <c r="L1129" s="19"/>
      <c r="M1129" s="37" t="s">
        <v>928</v>
      </c>
      <c r="N1129" t="s">
        <v>35</v>
      </c>
      <c r="O1129" t="s">
        <v>36</v>
      </c>
    </row>
    <row r="1130" spans="1:15" ht="11.25" customHeight="1" x14ac:dyDescent="0.2">
      <c r="A1130" s="2" t="s">
        <v>1075</v>
      </c>
      <c r="B1130" s="2" t="s">
        <v>1076</v>
      </c>
      <c r="C1130" s="2" t="s">
        <v>119</v>
      </c>
      <c r="D1130" s="2" t="s">
        <v>85</v>
      </c>
      <c r="F1130" s="30" t="s">
        <v>1078</v>
      </c>
      <c r="G1130" s="24">
        <v>934.26</v>
      </c>
      <c r="H1130" s="17">
        <v>1037.76</v>
      </c>
      <c r="I1130" s="23">
        <v>10</v>
      </c>
      <c r="J1130" s="27">
        <v>0</v>
      </c>
      <c r="K1130" s="19">
        <f t="shared" si="55"/>
        <v>0</v>
      </c>
      <c r="L1130" s="19"/>
      <c r="M1130" s="37"/>
      <c r="N1130" t="s">
        <v>35</v>
      </c>
      <c r="O1130" t="s">
        <v>36</v>
      </c>
    </row>
    <row r="1131" spans="1:15" ht="11.25" customHeight="1" x14ac:dyDescent="0.2">
      <c r="A1131" s="2" t="s">
        <v>1075</v>
      </c>
      <c r="B1131" s="2" t="s">
        <v>1076</v>
      </c>
      <c r="C1131" s="2" t="s">
        <v>119</v>
      </c>
      <c r="D1131" s="2" t="s">
        <v>87</v>
      </c>
      <c r="F1131" s="30" t="s">
        <v>1079</v>
      </c>
      <c r="G1131" s="24">
        <v>934.26</v>
      </c>
      <c r="H1131" s="17">
        <v>1037.76</v>
      </c>
      <c r="I1131" s="23">
        <v>10</v>
      </c>
      <c r="J1131" s="27">
        <v>0</v>
      </c>
      <c r="K1131" s="19">
        <f t="shared" si="55"/>
        <v>0</v>
      </c>
      <c r="L1131" s="19"/>
      <c r="M1131" s="37"/>
      <c r="N1131" t="s">
        <v>35</v>
      </c>
      <c r="O1131" t="s">
        <v>36</v>
      </c>
    </row>
    <row r="1132" spans="1:15" ht="11.25" customHeight="1" x14ac:dyDescent="0.2">
      <c r="A1132" s="2" t="s">
        <v>1075</v>
      </c>
      <c r="B1132" s="2" t="s">
        <v>1076</v>
      </c>
      <c r="C1132" s="2" t="s">
        <v>119</v>
      </c>
      <c r="D1132" s="2" t="s">
        <v>89</v>
      </c>
      <c r="F1132" s="30" t="s">
        <v>1080</v>
      </c>
      <c r="G1132" s="24">
        <v>934.26</v>
      </c>
      <c r="H1132" s="17">
        <v>1037.76</v>
      </c>
      <c r="I1132" s="23">
        <v>10</v>
      </c>
      <c r="J1132" s="27">
        <v>0</v>
      </c>
      <c r="K1132" s="19">
        <f t="shared" si="55"/>
        <v>0</v>
      </c>
      <c r="L1132" s="19"/>
      <c r="M1132" s="37"/>
      <c r="N1132" t="s">
        <v>35</v>
      </c>
      <c r="O1132" t="s">
        <v>36</v>
      </c>
    </row>
    <row r="1133" spans="1:15" ht="11.25" customHeight="1" x14ac:dyDescent="0.2">
      <c r="A1133" s="2" t="s">
        <v>1075</v>
      </c>
      <c r="B1133" s="2" t="s">
        <v>1076</v>
      </c>
      <c r="C1133" s="2" t="s">
        <v>119</v>
      </c>
      <c r="D1133" s="2" t="s">
        <v>91</v>
      </c>
      <c r="F1133" s="30" t="s">
        <v>1081</v>
      </c>
      <c r="G1133" s="24">
        <v>934.26</v>
      </c>
      <c r="H1133" s="17">
        <v>1037.76</v>
      </c>
      <c r="I1133" s="23">
        <v>10</v>
      </c>
      <c r="J1133" s="27">
        <v>0</v>
      </c>
      <c r="K1133" s="19">
        <f t="shared" si="55"/>
        <v>0</v>
      </c>
      <c r="L1133" s="19"/>
      <c r="M1133" s="37"/>
      <c r="N1133" t="s">
        <v>35</v>
      </c>
      <c r="O1133" t="s">
        <v>36</v>
      </c>
    </row>
    <row r="1134" spans="1:15" ht="11.25" customHeight="1" x14ac:dyDescent="0.2">
      <c r="A1134" s="2" t="s">
        <v>1075</v>
      </c>
      <c r="B1134" s="2" t="s">
        <v>1076</v>
      </c>
      <c r="C1134" s="2" t="s">
        <v>119</v>
      </c>
      <c r="D1134" s="2" t="s">
        <v>93</v>
      </c>
      <c r="F1134" s="30" t="s">
        <v>1082</v>
      </c>
      <c r="G1134" s="24">
        <v>934.26</v>
      </c>
      <c r="H1134" s="17">
        <v>1037.76</v>
      </c>
      <c r="I1134" s="23">
        <v>10</v>
      </c>
      <c r="J1134" s="27">
        <v>0</v>
      </c>
      <c r="K1134" s="19">
        <f t="shared" si="55"/>
        <v>0</v>
      </c>
      <c r="L1134" s="19"/>
      <c r="M1134" s="37"/>
      <c r="N1134" t="s">
        <v>35</v>
      </c>
      <c r="O1134" t="s">
        <v>36</v>
      </c>
    </row>
    <row r="1135" spans="1:15" ht="10.5" customHeight="1" x14ac:dyDescent="0.2">
      <c r="A1135" s="2">
        <v>1</v>
      </c>
      <c r="B1135" s="2"/>
      <c r="C1135" s="2"/>
      <c r="D1135" s="2"/>
      <c r="E1135" s="2"/>
      <c r="F1135" s="2"/>
      <c r="G1135" s="19"/>
      <c r="H1135" s="19"/>
      <c r="I1135" s="19"/>
      <c r="J1135" s="19"/>
      <c r="K1135" s="19"/>
      <c r="L1135" s="19"/>
      <c r="M1135" s="37"/>
      <c r="O1135" t="s">
        <v>36</v>
      </c>
    </row>
    <row r="1136" spans="1:15" ht="10.5" customHeight="1" x14ac:dyDescent="0.2">
      <c r="A1136" s="2">
        <v>1</v>
      </c>
      <c r="B1136" s="2"/>
      <c r="C1136" s="2"/>
      <c r="D1136" s="2"/>
      <c r="E1136" s="2"/>
      <c r="F1136" s="2"/>
      <c r="G1136" s="19"/>
      <c r="H1136" s="19"/>
      <c r="I1136" s="19"/>
      <c r="J1136" s="19"/>
      <c r="K1136" s="19"/>
      <c r="L1136" s="19"/>
      <c r="M1136" s="37"/>
      <c r="O1136" t="s">
        <v>36</v>
      </c>
    </row>
    <row r="1137" spans="1:15" ht="10.5" customHeight="1" x14ac:dyDescent="0.2">
      <c r="A1137" s="2">
        <v>1</v>
      </c>
      <c r="B1137" s="2"/>
      <c r="C1137" s="2"/>
      <c r="D1137" s="2"/>
      <c r="E1137" s="2"/>
      <c r="F1137" s="2"/>
      <c r="G1137" s="19"/>
      <c r="H1137" s="19"/>
      <c r="I1137" s="19"/>
      <c r="J1137" s="19"/>
      <c r="K1137" s="19"/>
      <c r="L1137" s="19"/>
      <c r="M1137" s="37"/>
      <c r="O1137" t="s">
        <v>36</v>
      </c>
    </row>
    <row r="1138" spans="1:15" ht="11.25" customHeight="1" x14ac:dyDescent="0.2">
      <c r="A1138" s="2">
        <v>1</v>
      </c>
      <c r="B1138" s="2"/>
      <c r="C1138" s="2"/>
      <c r="D1138" s="2"/>
      <c r="F1138" s="13" t="s">
        <v>1083</v>
      </c>
      <c r="G1138" s="26">
        <f>G1139</f>
        <v>491.28</v>
      </c>
      <c r="H1138" s="26">
        <f>H1139</f>
        <v>546.48</v>
      </c>
      <c r="I1138" s="29">
        <f>I1139</f>
        <v>10</v>
      </c>
      <c r="J1138" s="14">
        <f>SUM(J1139:J1147)</f>
        <v>0</v>
      </c>
      <c r="K1138" s="14">
        <f>SUM(K1139:K1147)</f>
        <v>0</v>
      </c>
      <c r="L1138" s="14"/>
      <c r="M1138" s="14"/>
      <c r="N1138" t="s">
        <v>27</v>
      </c>
      <c r="O1138" t="s">
        <v>28</v>
      </c>
    </row>
    <row r="1139" spans="1:15" ht="11.25" customHeight="1" x14ac:dyDescent="0.2">
      <c r="A1139" s="2" t="s">
        <v>1084</v>
      </c>
      <c r="B1139" s="2" t="s">
        <v>1085</v>
      </c>
      <c r="C1139" s="2" t="s">
        <v>217</v>
      </c>
      <c r="D1139" s="2" t="s">
        <v>85</v>
      </c>
      <c r="F1139" s="30" t="s">
        <v>1086</v>
      </c>
      <c r="G1139" s="24">
        <v>491.28</v>
      </c>
      <c r="H1139" s="17">
        <v>546.48</v>
      </c>
      <c r="I1139" s="23">
        <v>10</v>
      </c>
      <c r="J1139" s="27">
        <v>0</v>
      </c>
      <c r="K1139" s="19">
        <f>G1139*J1139</f>
        <v>0</v>
      </c>
      <c r="L1139" s="19"/>
      <c r="M1139" s="37" t="s">
        <v>995</v>
      </c>
      <c r="N1139" t="s">
        <v>35</v>
      </c>
      <c r="O1139" t="s">
        <v>36</v>
      </c>
    </row>
    <row r="1140" spans="1:15" ht="11.25" customHeight="1" x14ac:dyDescent="0.2">
      <c r="A1140" s="2" t="s">
        <v>1084</v>
      </c>
      <c r="B1140" s="2" t="s">
        <v>1085</v>
      </c>
      <c r="C1140" s="2" t="s">
        <v>217</v>
      </c>
      <c r="D1140" s="2" t="s">
        <v>87</v>
      </c>
      <c r="F1140" s="30" t="s">
        <v>1087</v>
      </c>
      <c r="G1140" s="24">
        <v>491.28</v>
      </c>
      <c r="H1140" s="17">
        <v>546.48</v>
      </c>
      <c r="I1140" s="23">
        <v>10</v>
      </c>
      <c r="J1140" s="27">
        <v>0</v>
      </c>
      <c r="K1140" s="19">
        <f>G1140*J1140</f>
        <v>0</v>
      </c>
      <c r="L1140" s="19"/>
      <c r="M1140" s="37"/>
      <c r="N1140" t="s">
        <v>35</v>
      </c>
      <c r="O1140" t="s">
        <v>36</v>
      </c>
    </row>
    <row r="1141" spans="1:15" ht="10.5" customHeight="1" x14ac:dyDescent="0.2">
      <c r="A1141" s="2">
        <v>1</v>
      </c>
      <c r="B1141" s="2"/>
      <c r="C1141" s="2"/>
      <c r="D1141" s="2"/>
      <c r="E1141" s="2"/>
      <c r="F1141" s="2"/>
      <c r="G1141" s="19"/>
      <c r="H1141" s="19"/>
      <c r="I1141" s="19"/>
      <c r="J1141" s="19"/>
      <c r="K1141" s="19"/>
      <c r="L1141" s="19"/>
      <c r="M1141" s="37"/>
      <c r="O1141" t="s">
        <v>36</v>
      </c>
    </row>
    <row r="1142" spans="1:15" ht="10.5" customHeight="1" x14ac:dyDescent="0.2">
      <c r="A1142" s="2">
        <v>1</v>
      </c>
      <c r="B1142" s="2"/>
      <c r="C1142" s="2"/>
      <c r="D1142" s="2"/>
      <c r="E1142" s="2"/>
      <c r="F1142" s="2"/>
      <c r="G1142" s="19"/>
      <c r="H1142" s="19"/>
      <c r="I1142" s="19"/>
      <c r="J1142" s="19"/>
      <c r="K1142" s="19"/>
      <c r="L1142" s="19"/>
      <c r="M1142" s="37"/>
      <c r="O1142" t="s">
        <v>36</v>
      </c>
    </row>
    <row r="1143" spans="1:15" ht="10.5" customHeight="1" x14ac:dyDescent="0.2">
      <c r="A1143" s="2">
        <v>1</v>
      </c>
      <c r="B1143" s="2"/>
      <c r="C1143" s="2"/>
      <c r="D1143" s="2"/>
      <c r="E1143" s="2"/>
      <c r="F1143" s="2"/>
      <c r="G1143" s="19"/>
      <c r="H1143" s="19"/>
      <c r="I1143" s="19"/>
      <c r="J1143" s="19"/>
      <c r="K1143" s="19"/>
      <c r="L1143" s="19"/>
      <c r="M1143" s="37"/>
      <c r="O1143" t="s">
        <v>36</v>
      </c>
    </row>
    <row r="1144" spans="1:15" ht="10.5" customHeight="1" x14ac:dyDescent="0.2">
      <c r="A1144" s="2">
        <v>1</v>
      </c>
      <c r="B1144" s="2"/>
      <c r="C1144" s="2"/>
      <c r="D1144" s="2"/>
      <c r="E1144" s="2"/>
      <c r="F1144" s="2"/>
      <c r="G1144" s="19"/>
      <c r="H1144" s="19"/>
      <c r="I1144" s="19"/>
      <c r="J1144" s="19"/>
      <c r="K1144" s="19"/>
      <c r="L1144" s="19"/>
      <c r="M1144" s="37"/>
      <c r="O1144" t="s">
        <v>36</v>
      </c>
    </row>
    <row r="1145" spans="1:15" ht="10.5" customHeight="1" x14ac:dyDescent="0.2">
      <c r="A1145" s="2">
        <v>1</v>
      </c>
      <c r="B1145" s="2"/>
      <c r="C1145" s="2"/>
      <c r="D1145" s="2"/>
      <c r="E1145" s="2"/>
      <c r="F1145" s="2"/>
      <c r="G1145" s="19"/>
      <c r="H1145" s="19"/>
      <c r="I1145" s="19"/>
      <c r="J1145" s="19"/>
      <c r="K1145" s="19"/>
      <c r="L1145" s="19"/>
      <c r="M1145" s="37"/>
      <c r="O1145" t="s">
        <v>36</v>
      </c>
    </row>
    <row r="1146" spans="1:15" ht="10.5" customHeight="1" x14ac:dyDescent="0.2">
      <c r="A1146" s="2">
        <v>1</v>
      </c>
      <c r="B1146" s="2"/>
      <c r="C1146" s="2"/>
      <c r="D1146" s="2"/>
      <c r="E1146" s="2"/>
      <c r="F1146" s="2"/>
      <c r="G1146" s="19"/>
      <c r="H1146" s="19"/>
      <c r="I1146" s="19"/>
      <c r="J1146" s="19"/>
      <c r="K1146" s="19"/>
      <c r="L1146" s="19"/>
      <c r="M1146" s="37"/>
      <c r="O1146" t="s">
        <v>36</v>
      </c>
    </row>
    <row r="1147" spans="1:15" ht="10.5" customHeight="1" x14ac:dyDescent="0.2">
      <c r="A1147" s="2">
        <v>1</v>
      </c>
      <c r="B1147" s="2"/>
      <c r="C1147" s="2"/>
      <c r="D1147" s="2"/>
      <c r="E1147" s="2"/>
      <c r="F1147" s="2"/>
      <c r="G1147" s="19"/>
      <c r="H1147" s="19"/>
      <c r="I1147" s="19"/>
      <c r="J1147" s="19"/>
      <c r="K1147" s="19"/>
      <c r="L1147" s="19"/>
      <c r="M1147" s="37"/>
      <c r="O1147" t="s">
        <v>36</v>
      </c>
    </row>
    <row r="1148" spans="1:15" ht="11.25" customHeight="1" x14ac:dyDescent="0.2">
      <c r="A1148" s="2">
        <v>1</v>
      </c>
      <c r="B1148" s="2"/>
      <c r="C1148" s="2"/>
      <c r="D1148" s="2"/>
      <c r="F1148" s="13" t="s">
        <v>1088</v>
      </c>
      <c r="G1148" s="26">
        <f>G1149</f>
        <v>667.92</v>
      </c>
      <c r="H1148" s="26">
        <f>H1149</f>
        <v>785.22</v>
      </c>
      <c r="I1148" s="29">
        <f>I1149</f>
        <v>15</v>
      </c>
      <c r="J1148" s="14">
        <f>SUM(J1149:J1157)</f>
        <v>0</v>
      </c>
      <c r="K1148" s="14">
        <f>SUM(K1149:K1157)</f>
        <v>0</v>
      </c>
      <c r="L1148" s="14"/>
      <c r="M1148" s="14"/>
      <c r="N1148" t="s">
        <v>27</v>
      </c>
      <c r="O1148" t="s">
        <v>28</v>
      </c>
    </row>
    <row r="1149" spans="1:15" ht="11.25" customHeight="1" x14ac:dyDescent="0.2">
      <c r="A1149" s="2" t="s">
        <v>1089</v>
      </c>
      <c r="B1149" s="2" t="s">
        <v>1090</v>
      </c>
      <c r="C1149" s="2" t="s">
        <v>1010</v>
      </c>
      <c r="D1149" s="2" t="s">
        <v>83</v>
      </c>
      <c r="F1149" s="30" t="s">
        <v>1091</v>
      </c>
      <c r="G1149" s="24">
        <v>667.92</v>
      </c>
      <c r="H1149" s="17">
        <v>785.22</v>
      </c>
      <c r="I1149" s="23">
        <v>15</v>
      </c>
      <c r="J1149" s="27">
        <v>0</v>
      </c>
      <c r="K1149" s="19">
        <f t="shared" ref="K1149:K1154" si="56">G1149*J1149</f>
        <v>0</v>
      </c>
      <c r="L1149" s="19"/>
      <c r="M1149" s="37" t="s">
        <v>1012</v>
      </c>
      <c r="N1149" t="s">
        <v>35</v>
      </c>
      <c r="O1149" t="s">
        <v>36</v>
      </c>
    </row>
    <row r="1150" spans="1:15" ht="11.25" customHeight="1" x14ac:dyDescent="0.2">
      <c r="A1150" s="2" t="s">
        <v>1089</v>
      </c>
      <c r="B1150" s="2" t="s">
        <v>1090</v>
      </c>
      <c r="C1150" s="2" t="s">
        <v>1010</v>
      </c>
      <c r="D1150" s="2" t="s">
        <v>85</v>
      </c>
      <c r="F1150" s="30" t="s">
        <v>1092</v>
      </c>
      <c r="G1150" s="24">
        <v>667.92</v>
      </c>
      <c r="H1150" s="17">
        <v>785.22</v>
      </c>
      <c r="I1150" s="23">
        <v>15</v>
      </c>
      <c r="J1150" s="27">
        <v>0</v>
      </c>
      <c r="K1150" s="19">
        <f t="shared" si="56"/>
        <v>0</v>
      </c>
      <c r="L1150" s="19"/>
      <c r="M1150" s="37"/>
      <c r="N1150" t="s">
        <v>35</v>
      </c>
      <c r="O1150" t="s">
        <v>36</v>
      </c>
    </row>
    <row r="1151" spans="1:15" ht="11.25" customHeight="1" x14ac:dyDescent="0.2">
      <c r="A1151" s="2" t="s">
        <v>1089</v>
      </c>
      <c r="B1151" s="2" t="s">
        <v>1090</v>
      </c>
      <c r="C1151" s="2" t="s">
        <v>1010</v>
      </c>
      <c r="D1151" s="2" t="s">
        <v>87</v>
      </c>
      <c r="F1151" s="30" t="s">
        <v>1093</v>
      </c>
      <c r="G1151" s="24">
        <v>667.92</v>
      </c>
      <c r="H1151" s="17">
        <v>785.22</v>
      </c>
      <c r="I1151" s="23">
        <v>15</v>
      </c>
      <c r="J1151" s="27">
        <v>0</v>
      </c>
      <c r="K1151" s="19">
        <f t="shared" si="56"/>
        <v>0</v>
      </c>
      <c r="L1151" s="19"/>
      <c r="M1151" s="37"/>
      <c r="N1151" t="s">
        <v>35</v>
      </c>
      <c r="O1151" t="s">
        <v>36</v>
      </c>
    </row>
    <row r="1152" spans="1:15" ht="11.25" customHeight="1" x14ac:dyDescent="0.2">
      <c r="A1152" s="2" t="s">
        <v>1089</v>
      </c>
      <c r="B1152" s="2" t="s">
        <v>1090</v>
      </c>
      <c r="C1152" s="2" t="s">
        <v>1010</v>
      </c>
      <c r="D1152" s="2" t="s">
        <v>89</v>
      </c>
      <c r="F1152" s="30" t="s">
        <v>1094</v>
      </c>
      <c r="G1152" s="24">
        <v>667.92</v>
      </c>
      <c r="H1152" s="17">
        <v>785.22</v>
      </c>
      <c r="I1152" s="23">
        <v>15</v>
      </c>
      <c r="J1152" s="27">
        <v>0</v>
      </c>
      <c r="K1152" s="19">
        <f t="shared" si="56"/>
        <v>0</v>
      </c>
      <c r="L1152" s="19"/>
      <c r="M1152" s="37"/>
      <c r="N1152" t="s">
        <v>35</v>
      </c>
      <c r="O1152" t="s">
        <v>36</v>
      </c>
    </row>
    <row r="1153" spans="1:15" ht="11.25" customHeight="1" x14ac:dyDescent="0.2">
      <c r="A1153" s="2" t="s">
        <v>1089</v>
      </c>
      <c r="B1153" s="2" t="s">
        <v>1090</v>
      </c>
      <c r="C1153" s="2" t="s">
        <v>1010</v>
      </c>
      <c r="D1153" s="2" t="s">
        <v>91</v>
      </c>
      <c r="F1153" s="30" t="s">
        <v>1095</v>
      </c>
      <c r="G1153" s="24">
        <v>667.92</v>
      </c>
      <c r="H1153" s="17">
        <v>785.22</v>
      </c>
      <c r="I1153" s="23">
        <v>15</v>
      </c>
      <c r="J1153" s="27">
        <v>0</v>
      </c>
      <c r="K1153" s="19">
        <f t="shared" si="56"/>
        <v>0</v>
      </c>
      <c r="L1153" s="19"/>
      <c r="M1153" s="37"/>
      <c r="N1153" t="s">
        <v>35</v>
      </c>
      <c r="O1153" t="s">
        <v>36</v>
      </c>
    </row>
    <row r="1154" spans="1:15" ht="11.25" customHeight="1" x14ac:dyDescent="0.2">
      <c r="A1154" s="2" t="s">
        <v>1089</v>
      </c>
      <c r="B1154" s="2" t="s">
        <v>1090</v>
      </c>
      <c r="C1154" s="2" t="s">
        <v>1010</v>
      </c>
      <c r="D1154" s="2" t="s">
        <v>93</v>
      </c>
      <c r="F1154" s="30" t="s">
        <v>1096</v>
      </c>
      <c r="G1154" s="24">
        <v>667.92</v>
      </c>
      <c r="H1154" s="17">
        <v>785.22</v>
      </c>
      <c r="I1154" s="23">
        <v>15</v>
      </c>
      <c r="J1154" s="27">
        <v>0</v>
      </c>
      <c r="K1154" s="19">
        <f t="shared" si="56"/>
        <v>0</v>
      </c>
      <c r="L1154" s="19"/>
      <c r="M1154" s="37"/>
      <c r="N1154" t="s">
        <v>35</v>
      </c>
      <c r="O1154" t="s">
        <v>36</v>
      </c>
    </row>
    <row r="1155" spans="1:15" ht="10.5" customHeight="1" x14ac:dyDescent="0.2">
      <c r="A1155" s="2">
        <v>1</v>
      </c>
      <c r="B1155" s="2"/>
      <c r="C1155" s="2"/>
      <c r="D1155" s="2"/>
      <c r="E1155" s="2"/>
      <c r="F1155" s="2"/>
      <c r="G1155" s="19"/>
      <c r="H1155" s="19"/>
      <c r="I1155" s="19"/>
      <c r="J1155" s="19"/>
      <c r="K1155" s="19"/>
      <c r="L1155" s="19"/>
      <c r="M1155" s="37"/>
      <c r="O1155" t="s">
        <v>36</v>
      </c>
    </row>
    <row r="1156" spans="1:15" ht="10.5" customHeight="1" x14ac:dyDescent="0.2">
      <c r="A1156" s="2">
        <v>1</v>
      </c>
      <c r="B1156" s="2"/>
      <c r="C1156" s="2"/>
      <c r="D1156" s="2"/>
      <c r="E1156" s="2"/>
      <c r="F1156" s="2"/>
      <c r="G1156" s="19"/>
      <c r="H1156" s="19"/>
      <c r="I1156" s="19"/>
      <c r="J1156" s="19"/>
      <c r="K1156" s="19"/>
      <c r="L1156" s="19"/>
      <c r="M1156" s="37"/>
      <c r="O1156" t="s">
        <v>36</v>
      </c>
    </row>
    <row r="1157" spans="1:15" ht="10.5" customHeight="1" x14ac:dyDescent="0.2">
      <c r="A1157" s="2">
        <v>1</v>
      </c>
      <c r="B1157" s="2"/>
      <c r="C1157" s="2"/>
      <c r="D1157" s="2"/>
      <c r="E1157" s="2"/>
      <c r="F1157" s="2"/>
      <c r="G1157" s="19"/>
      <c r="H1157" s="19"/>
      <c r="I1157" s="19"/>
      <c r="J1157" s="19"/>
      <c r="K1157" s="19"/>
      <c r="L1157" s="19"/>
      <c r="M1157" s="37"/>
      <c r="O1157" t="s">
        <v>36</v>
      </c>
    </row>
    <row r="1158" spans="1:15" ht="14.25" customHeight="1" x14ac:dyDescent="0.25">
      <c r="A1158" s="2">
        <v>1</v>
      </c>
      <c r="B1158" s="2"/>
      <c r="C1158" s="2"/>
      <c r="D1158" s="2"/>
      <c r="F1158" s="10" t="s">
        <v>23</v>
      </c>
      <c r="G1158" s="11"/>
      <c r="H1158" s="12"/>
      <c r="I1158" s="12"/>
      <c r="J1158" s="12">
        <f>SUMIF(N1159:N1178,"=7",J1159:J1178)</f>
        <v>0</v>
      </c>
      <c r="K1158" s="12">
        <f>SUMIF(N1159:N1178,"=7",K1159:K1178)</f>
        <v>0</v>
      </c>
      <c r="L1158" s="12"/>
      <c r="M1158" s="12"/>
      <c r="N1158" t="s">
        <v>24</v>
      </c>
      <c r="O1158" t="s">
        <v>25</v>
      </c>
    </row>
    <row r="1159" spans="1:15" ht="11.25" customHeight="1" x14ac:dyDescent="0.2">
      <c r="A1159" s="2">
        <v>1</v>
      </c>
      <c r="B1159" s="2"/>
      <c r="C1159" s="2"/>
      <c r="D1159" s="2"/>
      <c r="F1159" s="13" t="s">
        <v>1097</v>
      </c>
      <c r="G1159" s="26">
        <f>G1160</f>
        <v>535.44000000000005</v>
      </c>
      <c r="H1159" s="26">
        <f>H1160</f>
        <v>535.44000000000005</v>
      </c>
      <c r="I1159" s="14">
        <f>I1160</f>
        <v>0</v>
      </c>
      <c r="J1159" s="14">
        <f>SUM(J1160:J1168)</f>
        <v>0</v>
      </c>
      <c r="K1159" s="14">
        <f>SUM(K1160:K1168)</f>
        <v>0</v>
      </c>
      <c r="L1159" s="14"/>
      <c r="M1159" s="14"/>
      <c r="N1159" t="s">
        <v>27</v>
      </c>
      <c r="O1159" t="s">
        <v>28</v>
      </c>
    </row>
    <row r="1160" spans="1:15" ht="11.25" customHeight="1" x14ac:dyDescent="0.2">
      <c r="A1160" s="2" t="s">
        <v>1098</v>
      </c>
      <c r="B1160" s="2" t="s">
        <v>1099</v>
      </c>
      <c r="C1160" s="2" t="s">
        <v>217</v>
      </c>
      <c r="D1160" s="2" t="s">
        <v>83</v>
      </c>
      <c r="F1160" s="30" t="s">
        <v>1100</v>
      </c>
      <c r="G1160" s="16">
        <v>535.44000000000005</v>
      </c>
      <c r="H1160" s="17">
        <v>535.44000000000005</v>
      </c>
      <c r="I1160" s="18"/>
      <c r="J1160" s="27">
        <v>0</v>
      </c>
      <c r="K1160" s="19">
        <f>G1160*J1160</f>
        <v>0</v>
      </c>
      <c r="L1160" s="19"/>
      <c r="M1160" s="37" t="s">
        <v>1101</v>
      </c>
      <c r="N1160" t="s">
        <v>35</v>
      </c>
      <c r="O1160" t="s">
        <v>36</v>
      </c>
    </row>
    <row r="1161" spans="1:15" ht="11.25" customHeight="1" x14ac:dyDescent="0.2">
      <c r="A1161" s="2" t="s">
        <v>1098</v>
      </c>
      <c r="B1161" s="2" t="s">
        <v>1099</v>
      </c>
      <c r="C1161" s="2" t="s">
        <v>217</v>
      </c>
      <c r="D1161" s="2" t="s">
        <v>85</v>
      </c>
      <c r="F1161" s="30" t="s">
        <v>1102</v>
      </c>
      <c r="G1161" s="16">
        <v>535.44000000000005</v>
      </c>
      <c r="H1161" s="17">
        <v>535.44000000000005</v>
      </c>
      <c r="I1161" s="18"/>
      <c r="J1161" s="27">
        <v>0</v>
      </c>
      <c r="K1161" s="19">
        <f>G1161*J1161</f>
        <v>0</v>
      </c>
      <c r="L1161" s="19"/>
      <c r="M1161" s="37"/>
      <c r="N1161" t="s">
        <v>35</v>
      </c>
      <c r="O1161" t="s">
        <v>36</v>
      </c>
    </row>
    <row r="1162" spans="1:15" ht="10.5" customHeight="1" x14ac:dyDescent="0.2">
      <c r="A1162" s="2">
        <v>1</v>
      </c>
      <c r="B1162" s="2"/>
      <c r="C1162" s="2"/>
      <c r="D1162" s="2"/>
      <c r="E1162" s="2"/>
      <c r="F1162" s="2"/>
      <c r="G1162" s="19"/>
      <c r="H1162" s="19"/>
      <c r="I1162" s="19"/>
      <c r="J1162" s="19"/>
      <c r="K1162" s="19"/>
      <c r="L1162" s="19"/>
      <c r="M1162" s="37"/>
      <c r="O1162" t="s">
        <v>36</v>
      </c>
    </row>
    <row r="1163" spans="1:15" ht="10.5" customHeight="1" x14ac:dyDescent="0.2">
      <c r="A1163" s="2">
        <v>1</v>
      </c>
      <c r="B1163" s="2"/>
      <c r="C1163" s="2"/>
      <c r="D1163" s="2"/>
      <c r="E1163" s="2"/>
      <c r="F1163" s="2"/>
      <c r="G1163" s="19"/>
      <c r="H1163" s="19"/>
      <c r="I1163" s="19"/>
      <c r="J1163" s="19"/>
      <c r="K1163" s="19"/>
      <c r="L1163" s="19"/>
      <c r="M1163" s="37"/>
      <c r="O1163" t="s">
        <v>36</v>
      </c>
    </row>
    <row r="1164" spans="1:15" ht="10.5" customHeight="1" x14ac:dyDescent="0.2">
      <c r="A1164" s="2">
        <v>1</v>
      </c>
      <c r="B1164" s="2"/>
      <c r="C1164" s="2"/>
      <c r="D1164" s="2"/>
      <c r="E1164" s="2"/>
      <c r="F1164" s="2"/>
      <c r="G1164" s="19"/>
      <c r="H1164" s="19"/>
      <c r="I1164" s="19"/>
      <c r="J1164" s="19"/>
      <c r="K1164" s="19"/>
      <c r="L1164" s="19"/>
      <c r="M1164" s="37"/>
      <c r="O1164" t="s">
        <v>36</v>
      </c>
    </row>
    <row r="1165" spans="1:15" ht="10.5" customHeight="1" x14ac:dyDescent="0.2">
      <c r="A1165" s="2">
        <v>1</v>
      </c>
      <c r="B1165" s="2"/>
      <c r="C1165" s="2"/>
      <c r="D1165" s="2"/>
      <c r="E1165" s="2"/>
      <c r="F1165" s="2"/>
      <c r="G1165" s="19"/>
      <c r="H1165" s="19"/>
      <c r="I1165" s="19"/>
      <c r="J1165" s="19"/>
      <c r="K1165" s="19"/>
      <c r="L1165" s="19"/>
      <c r="M1165" s="37"/>
      <c r="O1165" t="s">
        <v>36</v>
      </c>
    </row>
    <row r="1166" spans="1:15" ht="10.5" customHeight="1" x14ac:dyDescent="0.2">
      <c r="A1166" s="2">
        <v>1</v>
      </c>
      <c r="B1166" s="2"/>
      <c r="C1166" s="2"/>
      <c r="D1166" s="2"/>
      <c r="E1166" s="2"/>
      <c r="F1166" s="2"/>
      <c r="G1166" s="19"/>
      <c r="H1166" s="19"/>
      <c r="I1166" s="19"/>
      <c r="J1166" s="19"/>
      <c r="K1166" s="19"/>
      <c r="L1166" s="19"/>
      <c r="M1166" s="37"/>
      <c r="O1166" t="s">
        <v>36</v>
      </c>
    </row>
    <row r="1167" spans="1:15" ht="10.5" customHeight="1" x14ac:dyDescent="0.2">
      <c r="A1167" s="2">
        <v>1</v>
      </c>
      <c r="B1167" s="2"/>
      <c r="C1167" s="2"/>
      <c r="D1167" s="2"/>
      <c r="E1167" s="2"/>
      <c r="F1167" s="2"/>
      <c r="G1167" s="19"/>
      <c r="H1167" s="19"/>
      <c r="I1167" s="19"/>
      <c r="J1167" s="19"/>
      <c r="K1167" s="19"/>
      <c r="L1167" s="19"/>
      <c r="M1167" s="37"/>
      <c r="O1167" t="s">
        <v>36</v>
      </c>
    </row>
    <row r="1168" spans="1:15" ht="10.5" customHeight="1" x14ac:dyDescent="0.2">
      <c r="A1168" s="2">
        <v>1</v>
      </c>
      <c r="B1168" s="2"/>
      <c r="C1168" s="2"/>
      <c r="D1168" s="2"/>
      <c r="E1168" s="2"/>
      <c r="F1168" s="2"/>
      <c r="G1168" s="19"/>
      <c r="H1168" s="19"/>
      <c r="I1168" s="19"/>
      <c r="J1168" s="19"/>
      <c r="K1168" s="19"/>
      <c r="L1168" s="19"/>
      <c r="M1168" s="37"/>
      <c r="O1168" t="s">
        <v>36</v>
      </c>
    </row>
    <row r="1169" spans="1:15" ht="11.25" customHeight="1" x14ac:dyDescent="0.2">
      <c r="A1169" s="2">
        <v>1</v>
      </c>
      <c r="B1169" s="2"/>
      <c r="C1169" s="2"/>
      <c r="D1169" s="2"/>
      <c r="F1169" s="13" t="s">
        <v>1103</v>
      </c>
      <c r="G1169" s="26">
        <f>G1170</f>
        <v>543.72</v>
      </c>
      <c r="H1169" s="26">
        <f>H1170</f>
        <v>543.72</v>
      </c>
      <c r="I1169" s="14">
        <f>I1170</f>
        <v>0</v>
      </c>
      <c r="J1169" s="14">
        <f>SUM(J1170:J1178)</f>
        <v>0</v>
      </c>
      <c r="K1169" s="14">
        <f>SUM(K1170:K1178)</f>
        <v>0</v>
      </c>
      <c r="L1169" s="14"/>
      <c r="M1169" s="14"/>
      <c r="N1169" t="s">
        <v>27</v>
      </c>
      <c r="O1169" t="s">
        <v>28</v>
      </c>
    </row>
    <row r="1170" spans="1:15" ht="11.25" customHeight="1" x14ac:dyDescent="0.2">
      <c r="A1170" s="2" t="s">
        <v>1104</v>
      </c>
      <c r="B1170" s="2" t="s">
        <v>1105</v>
      </c>
      <c r="C1170" s="2" t="s">
        <v>119</v>
      </c>
      <c r="D1170" s="2" t="s">
        <v>83</v>
      </c>
      <c r="F1170" s="30" t="s">
        <v>1106</v>
      </c>
      <c r="G1170" s="16">
        <v>543.72</v>
      </c>
      <c r="H1170" s="17">
        <v>543.72</v>
      </c>
      <c r="I1170" s="18"/>
      <c r="J1170" s="27">
        <v>0</v>
      </c>
      <c r="K1170" s="19">
        <f t="shared" ref="K1170:K1175" si="57">G1170*J1170</f>
        <v>0</v>
      </c>
      <c r="L1170" s="19"/>
      <c r="M1170" s="37" t="s">
        <v>1107</v>
      </c>
      <c r="N1170" t="s">
        <v>35</v>
      </c>
      <c r="O1170" t="s">
        <v>36</v>
      </c>
    </row>
    <row r="1171" spans="1:15" ht="11.25" customHeight="1" x14ac:dyDescent="0.2">
      <c r="A1171" s="2" t="s">
        <v>1104</v>
      </c>
      <c r="B1171" s="2" t="s">
        <v>1105</v>
      </c>
      <c r="C1171" s="2" t="s">
        <v>119</v>
      </c>
      <c r="D1171" s="2" t="s">
        <v>85</v>
      </c>
      <c r="F1171" s="30" t="s">
        <v>1108</v>
      </c>
      <c r="G1171" s="16">
        <v>543.72</v>
      </c>
      <c r="H1171" s="17">
        <v>543.72</v>
      </c>
      <c r="I1171" s="18"/>
      <c r="J1171" s="27">
        <v>0</v>
      </c>
      <c r="K1171" s="19">
        <f t="shared" si="57"/>
        <v>0</v>
      </c>
      <c r="L1171" s="19"/>
      <c r="M1171" s="37"/>
      <c r="N1171" t="s">
        <v>35</v>
      </c>
      <c r="O1171" t="s">
        <v>36</v>
      </c>
    </row>
    <row r="1172" spans="1:15" ht="11.25" customHeight="1" x14ac:dyDescent="0.2">
      <c r="A1172" s="2" t="s">
        <v>1104</v>
      </c>
      <c r="B1172" s="2" t="s">
        <v>1105</v>
      </c>
      <c r="C1172" s="2" t="s">
        <v>119</v>
      </c>
      <c r="D1172" s="2" t="s">
        <v>87</v>
      </c>
      <c r="F1172" s="30" t="s">
        <v>1109</v>
      </c>
      <c r="G1172" s="16">
        <v>543.72</v>
      </c>
      <c r="H1172" s="17">
        <v>543.72</v>
      </c>
      <c r="I1172" s="18"/>
      <c r="J1172" s="27">
        <v>0</v>
      </c>
      <c r="K1172" s="19">
        <f t="shared" si="57"/>
        <v>0</v>
      </c>
      <c r="L1172" s="19"/>
      <c r="M1172" s="37"/>
      <c r="N1172" t="s">
        <v>35</v>
      </c>
      <c r="O1172" t="s">
        <v>36</v>
      </c>
    </row>
    <row r="1173" spans="1:15" ht="11.25" customHeight="1" x14ac:dyDescent="0.2">
      <c r="A1173" s="2" t="s">
        <v>1104</v>
      </c>
      <c r="B1173" s="2" t="s">
        <v>1105</v>
      </c>
      <c r="C1173" s="2" t="s">
        <v>119</v>
      </c>
      <c r="D1173" s="2" t="s">
        <v>89</v>
      </c>
      <c r="F1173" s="30" t="s">
        <v>1110</v>
      </c>
      <c r="G1173" s="16">
        <v>543.72</v>
      </c>
      <c r="H1173" s="17">
        <v>543.72</v>
      </c>
      <c r="I1173" s="18"/>
      <c r="J1173" s="27">
        <v>0</v>
      </c>
      <c r="K1173" s="19">
        <f t="shared" si="57"/>
        <v>0</v>
      </c>
      <c r="L1173" s="19"/>
      <c r="M1173" s="37"/>
      <c r="N1173" t="s">
        <v>35</v>
      </c>
      <c r="O1173" t="s">
        <v>36</v>
      </c>
    </row>
    <row r="1174" spans="1:15" ht="11.25" customHeight="1" x14ac:dyDescent="0.2">
      <c r="A1174" s="2" t="s">
        <v>1104</v>
      </c>
      <c r="B1174" s="2" t="s">
        <v>1105</v>
      </c>
      <c r="C1174" s="2" t="s">
        <v>119</v>
      </c>
      <c r="D1174" s="2" t="s">
        <v>91</v>
      </c>
      <c r="F1174" s="30" t="s">
        <v>1111</v>
      </c>
      <c r="G1174" s="16">
        <v>543.72</v>
      </c>
      <c r="H1174" s="17">
        <v>543.72</v>
      </c>
      <c r="I1174" s="18"/>
      <c r="J1174" s="27">
        <v>0</v>
      </c>
      <c r="K1174" s="19">
        <f t="shared" si="57"/>
        <v>0</v>
      </c>
      <c r="L1174" s="19"/>
      <c r="M1174" s="37"/>
      <c r="N1174" t="s">
        <v>35</v>
      </c>
      <c r="O1174" t="s">
        <v>36</v>
      </c>
    </row>
    <row r="1175" spans="1:15" ht="11.25" customHeight="1" x14ac:dyDescent="0.2">
      <c r="A1175" s="2" t="s">
        <v>1104</v>
      </c>
      <c r="B1175" s="2" t="s">
        <v>1105</v>
      </c>
      <c r="C1175" s="2" t="s">
        <v>119</v>
      </c>
      <c r="D1175" s="2" t="s">
        <v>93</v>
      </c>
      <c r="F1175" s="30" t="s">
        <v>1112</v>
      </c>
      <c r="G1175" s="16">
        <v>543.72</v>
      </c>
      <c r="H1175" s="17">
        <v>543.72</v>
      </c>
      <c r="I1175" s="18"/>
      <c r="J1175" s="27">
        <v>0</v>
      </c>
      <c r="K1175" s="19">
        <f t="shared" si="57"/>
        <v>0</v>
      </c>
      <c r="L1175" s="19"/>
      <c r="M1175" s="37"/>
      <c r="N1175" t="s">
        <v>35</v>
      </c>
      <c r="O1175" t="s">
        <v>36</v>
      </c>
    </row>
    <row r="1176" spans="1:15" ht="10.5" customHeight="1" x14ac:dyDescent="0.2">
      <c r="A1176" s="2">
        <v>1</v>
      </c>
      <c r="B1176" s="2"/>
      <c r="C1176" s="2"/>
      <c r="D1176" s="2"/>
      <c r="E1176" s="2"/>
      <c r="F1176" s="2"/>
      <c r="G1176" s="19"/>
      <c r="H1176" s="19"/>
      <c r="I1176" s="19"/>
      <c r="J1176" s="19"/>
      <c r="K1176" s="19"/>
      <c r="L1176" s="19"/>
      <c r="M1176" s="37"/>
      <c r="O1176" t="s">
        <v>36</v>
      </c>
    </row>
    <row r="1177" spans="1:15" ht="10.5" customHeight="1" x14ac:dyDescent="0.2">
      <c r="A1177" s="2">
        <v>1</v>
      </c>
      <c r="B1177" s="2"/>
      <c r="C1177" s="2"/>
      <c r="D1177" s="2"/>
      <c r="E1177" s="2"/>
      <c r="F1177" s="2"/>
      <c r="G1177" s="19"/>
      <c r="H1177" s="19"/>
      <c r="I1177" s="19"/>
      <c r="J1177" s="19"/>
      <c r="K1177" s="19"/>
      <c r="L1177" s="19"/>
      <c r="M1177" s="37"/>
      <c r="O1177" t="s">
        <v>36</v>
      </c>
    </row>
    <row r="1178" spans="1:15" ht="10.5" customHeight="1" x14ac:dyDescent="0.2">
      <c r="A1178" s="2">
        <v>1</v>
      </c>
      <c r="B1178" s="2"/>
      <c r="C1178" s="2"/>
      <c r="D1178" s="2"/>
      <c r="E1178" s="2"/>
      <c r="F1178" s="2"/>
      <c r="G1178" s="19"/>
      <c r="H1178" s="19"/>
      <c r="I1178" s="19"/>
      <c r="J1178" s="19"/>
      <c r="K1178" s="19"/>
      <c r="L1178" s="19"/>
      <c r="M1178" s="37"/>
      <c r="O1178" t="s">
        <v>36</v>
      </c>
    </row>
    <row r="1179" spans="1:15" ht="11.25" customHeight="1" x14ac:dyDescent="0.2">
      <c r="A1179">
        <v>1</v>
      </c>
      <c r="F1179" s="7" t="s">
        <v>1113</v>
      </c>
      <c r="G1179" s="8"/>
      <c r="H1179" s="9"/>
      <c r="I1179" s="9"/>
      <c r="J1179" s="9"/>
      <c r="K1179" s="9"/>
      <c r="L1179" s="9"/>
      <c r="M1179" s="9"/>
      <c r="N1179" t="s">
        <v>13</v>
      </c>
    </row>
    <row r="1180" spans="1:15" ht="14.25" customHeight="1" x14ac:dyDescent="0.25">
      <c r="A1180" s="2">
        <v>1</v>
      </c>
      <c r="B1180" s="2"/>
      <c r="C1180" s="2"/>
      <c r="D1180" s="2"/>
      <c r="F1180" s="10" t="s">
        <v>14</v>
      </c>
      <c r="G1180" s="11"/>
      <c r="H1180" s="12"/>
      <c r="I1180" s="12"/>
      <c r="J1180" s="12">
        <f>SUMIF(N1181:N1181,"=4",J1181:J1181)</f>
        <v>0</v>
      </c>
      <c r="K1180" s="12">
        <f>SUMIF(N1181:N1181,"=4",K1181:K1181)</f>
        <v>0</v>
      </c>
      <c r="L1180" s="12"/>
      <c r="M1180" s="12"/>
      <c r="N1180" t="s">
        <v>15</v>
      </c>
      <c r="O1180" t="s">
        <v>16</v>
      </c>
    </row>
    <row r="1181" spans="1:15" ht="14.25" customHeight="1" x14ac:dyDescent="0.25">
      <c r="A1181" s="2">
        <v>1</v>
      </c>
      <c r="B1181" s="2"/>
      <c r="C1181" s="2"/>
      <c r="D1181" s="2"/>
      <c r="F1181" s="10" t="s">
        <v>17</v>
      </c>
      <c r="G1181" s="11"/>
      <c r="H1181" s="12"/>
      <c r="I1181" s="12"/>
      <c r="J1181" s="12">
        <f>SUMIF(N1182:N1259,"=5",J1182:J1259)</f>
        <v>0</v>
      </c>
      <c r="K1181" s="12">
        <f>SUMIF(N1182:N1259,"=5",K1182:K1259)</f>
        <v>0</v>
      </c>
      <c r="L1181" s="12"/>
      <c r="M1181" s="12"/>
      <c r="N1181" t="s">
        <v>18</v>
      </c>
      <c r="O1181" t="s">
        <v>1114</v>
      </c>
    </row>
    <row r="1182" spans="1:15" ht="14.25" customHeight="1" x14ac:dyDescent="0.25">
      <c r="A1182" s="2">
        <v>1</v>
      </c>
      <c r="B1182" s="2"/>
      <c r="C1182" s="2"/>
      <c r="D1182" s="2"/>
      <c r="F1182" s="10" t="s">
        <v>20</v>
      </c>
      <c r="G1182" s="11"/>
      <c r="H1182" s="12"/>
      <c r="I1182" s="12"/>
      <c r="J1182" s="12">
        <f>SUMIF(N1183:N1183,"=6",J1183:J1183)</f>
        <v>0</v>
      </c>
      <c r="K1182" s="12">
        <f>SUMIF(N1183:N1183,"=6",K1183:K1183)</f>
        <v>0</v>
      </c>
      <c r="L1182" s="12"/>
      <c r="M1182" s="12"/>
      <c r="N1182" t="s">
        <v>21</v>
      </c>
      <c r="O1182" t="s">
        <v>22</v>
      </c>
    </row>
    <row r="1183" spans="1:15" ht="14.25" customHeight="1" x14ac:dyDescent="0.25">
      <c r="A1183" s="2">
        <v>1</v>
      </c>
      <c r="B1183" s="2"/>
      <c r="C1183" s="2"/>
      <c r="D1183" s="2"/>
      <c r="F1183" s="10" t="s">
        <v>23</v>
      </c>
      <c r="G1183" s="11"/>
      <c r="H1183" s="12"/>
      <c r="I1183" s="12"/>
      <c r="J1183" s="12">
        <f>SUMIF(N1184:N1193,"=7",J1184:J1193)</f>
        <v>0</v>
      </c>
      <c r="K1183" s="12">
        <f>SUMIF(N1184:N1193,"=7",K1184:K1193)</f>
        <v>0</v>
      </c>
      <c r="L1183" s="12"/>
      <c r="M1183" s="12"/>
      <c r="N1183" t="s">
        <v>24</v>
      </c>
      <c r="O1183" t="s">
        <v>225</v>
      </c>
    </row>
    <row r="1184" spans="1:15" ht="11.25" customHeight="1" x14ac:dyDescent="0.2">
      <c r="A1184" s="2">
        <v>1</v>
      </c>
      <c r="B1184" s="2"/>
      <c r="C1184" s="2"/>
      <c r="D1184" s="2"/>
      <c r="F1184" s="13" t="s">
        <v>1115</v>
      </c>
      <c r="G1184" s="28">
        <f>G1185</f>
        <v>524.4</v>
      </c>
      <c r="H1184" s="28">
        <f>H1185</f>
        <v>524.4</v>
      </c>
      <c r="I1184" s="14">
        <f>I1185</f>
        <v>0</v>
      </c>
      <c r="J1184" s="14">
        <f>SUM(J1185:J1193)</f>
        <v>0</v>
      </c>
      <c r="K1184" s="14">
        <f>SUM(K1185:K1193)</f>
        <v>0</v>
      </c>
      <c r="L1184" s="14"/>
      <c r="M1184" s="14"/>
      <c r="N1184" t="s">
        <v>27</v>
      </c>
      <c r="O1184" t="s">
        <v>28</v>
      </c>
    </row>
    <row r="1185" spans="1:15" ht="11.25" customHeight="1" x14ac:dyDescent="0.2">
      <c r="A1185" s="2" t="s">
        <v>1116</v>
      </c>
      <c r="B1185" s="2" t="s">
        <v>1117</v>
      </c>
      <c r="C1185" s="2" t="s">
        <v>107</v>
      </c>
      <c r="D1185" s="2" t="s">
        <v>32</v>
      </c>
      <c r="F1185" s="30" t="s">
        <v>1118</v>
      </c>
      <c r="G1185" s="20">
        <v>524.4</v>
      </c>
      <c r="H1185" s="21">
        <v>524.4</v>
      </c>
      <c r="I1185" s="18"/>
      <c r="J1185" s="27">
        <v>0</v>
      </c>
      <c r="K1185" s="19">
        <f>G1185*J1185</f>
        <v>0</v>
      </c>
      <c r="L1185" s="19"/>
      <c r="M1185" s="37" t="s">
        <v>1119</v>
      </c>
      <c r="N1185" t="s">
        <v>35</v>
      </c>
      <c r="O1185" t="s">
        <v>36</v>
      </c>
    </row>
    <row r="1186" spans="1:15" ht="11.25" customHeight="1" x14ac:dyDescent="0.2">
      <c r="A1186" s="2" t="s">
        <v>1116</v>
      </c>
      <c r="B1186" s="2" t="s">
        <v>1117</v>
      </c>
      <c r="C1186" s="2" t="s">
        <v>107</v>
      </c>
      <c r="D1186" s="2" t="s">
        <v>37</v>
      </c>
      <c r="F1186" s="30" t="s">
        <v>1120</v>
      </c>
      <c r="G1186" s="20">
        <v>524.4</v>
      </c>
      <c r="H1186" s="21">
        <v>524.4</v>
      </c>
      <c r="I1186" s="18"/>
      <c r="J1186" s="27">
        <v>0</v>
      </c>
      <c r="K1186" s="19">
        <f>G1186*J1186</f>
        <v>0</v>
      </c>
      <c r="L1186" s="19"/>
      <c r="M1186" s="37"/>
      <c r="N1186" t="s">
        <v>35</v>
      </c>
      <c r="O1186" t="s">
        <v>36</v>
      </c>
    </row>
    <row r="1187" spans="1:15" ht="11.25" customHeight="1" x14ac:dyDescent="0.2">
      <c r="A1187" s="2" t="s">
        <v>1116</v>
      </c>
      <c r="B1187" s="2" t="s">
        <v>1117</v>
      </c>
      <c r="C1187" s="2" t="s">
        <v>107</v>
      </c>
      <c r="D1187" s="2" t="s">
        <v>39</v>
      </c>
      <c r="F1187" s="30" t="s">
        <v>1121</v>
      </c>
      <c r="G1187" s="20">
        <v>524.4</v>
      </c>
      <c r="H1187" s="21">
        <v>524.4</v>
      </c>
      <c r="I1187" s="18"/>
      <c r="J1187" s="27">
        <v>0</v>
      </c>
      <c r="K1187" s="19">
        <f>G1187*J1187</f>
        <v>0</v>
      </c>
      <c r="L1187" s="19"/>
      <c r="M1187" s="37"/>
      <c r="N1187" t="s">
        <v>35</v>
      </c>
      <c r="O1187" t="s">
        <v>36</v>
      </c>
    </row>
    <row r="1188" spans="1:15" ht="10.5" customHeight="1" x14ac:dyDescent="0.2">
      <c r="A1188" s="2">
        <v>1</v>
      </c>
      <c r="B1188" s="2"/>
      <c r="C1188" s="2"/>
      <c r="D1188" s="2"/>
      <c r="E1188" s="2"/>
      <c r="F1188" s="2"/>
      <c r="G1188" s="19"/>
      <c r="H1188" s="19"/>
      <c r="I1188" s="19"/>
      <c r="J1188" s="19"/>
      <c r="K1188" s="19"/>
      <c r="L1188" s="19"/>
      <c r="M1188" s="37"/>
      <c r="O1188" t="s">
        <v>36</v>
      </c>
    </row>
    <row r="1189" spans="1:15" ht="10.5" customHeight="1" x14ac:dyDescent="0.2">
      <c r="A1189" s="2">
        <v>1</v>
      </c>
      <c r="B1189" s="2"/>
      <c r="C1189" s="2"/>
      <c r="D1189" s="2"/>
      <c r="E1189" s="2"/>
      <c r="F1189" s="2"/>
      <c r="G1189" s="19"/>
      <c r="H1189" s="19"/>
      <c r="I1189" s="19"/>
      <c r="J1189" s="19"/>
      <c r="K1189" s="19"/>
      <c r="L1189" s="19"/>
      <c r="M1189" s="37"/>
      <c r="O1189" t="s">
        <v>36</v>
      </c>
    </row>
    <row r="1190" spans="1:15" ht="10.5" customHeight="1" x14ac:dyDescent="0.2">
      <c r="A1190" s="2">
        <v>1</v>
      </c>
      <c r="B1190" s="2"/>
      <c r="C1190" s="2"/>
      <c r="D1190" s="2"/>
      <c r="E1190" s="2"/>
      <c r="F1190" s="2"/>
      <c r="G1190" s="19"/>
      <c r="H1190" s="19"/>
      <c r="I1190" s="19"/>
      <c r="J1190" s="19"/>
      <c r="K1190" s="19"/>
      <c r="L1190" s="19"/>
      <c r="M1190" s="37"/>
      <c r="O1190" t="s">
        <v>36</v>
      </c>
    </row>
    <row r="1191" spans="1:15" ht="10.5" customHeight="1" x14ac:dyDescent="0.2">
      <c r="A1191" s="2">
        <v>1</v>
      </c>
      <c r="B1191" s="2"/>
      <c r="C1191" s="2"/>
      <c r="D1191" s="2"/>
      <c r="E1191" s="2"/>
      <c r="F1191" s="2"/>
      <c r="G1191" s="19"/>
      <c r="H1191" s="19"/>
      <c r="I1191" s="19"/>
      <c r="J1191" s="19"/>
      <c r="K1191" s="19"/>
      <c r="L1191" s="19"/>
      <c r="M1191" s="37"/>
      <c r="O1191" t="s">
        <v>36</v>
      </c>
    </row>
    <row r="1192" spans="1:15" ht="10.5" customHeight="1" x14ac:dyDescent="0.2">
      <c r="A1192" s="2">
        <v>1</v>
      </c>
      <c r="B1192" s="2"/>
      <c r="C1192" s="2"/>
      <c r="D1192" s="2"/>
      <c r="E1192" s="2"/>
      <c r="F1192" s="2"/>
      <c r="G1192" s="19"/>
      <c r="H1192" s="19"/>
      <c r="I1192" s="19"/>
      <c r="J1192" s="19"/>
      <c r="K1192" s="19"/>
      <c r="L1192" s="19"/>
      <c r="M1192" s="37"/>
      <c r="O1192" t="s">
        <v>36</v>
      </c>
    </row>
    <row r="1193" spans="1:15" ht="10.5" customHeight="1" x14ac:dyDescent="0.2">
      <c r="A1193" s="2">
        <v>1</v>
      </c>
      <c r="B1193" s="2"/>
      <c r="C1193" s="2"/>
      <c r="D1193" s="2"/>
      <c r="E1193" s="2"/>
      <c r="F1193" s="2"/>
      <c r="G1193" s="19"/>
      <c r="H1193" s="19"/>
      <c r="I1193" s="19"/>
      <c r="J1193" s="19"/>
      <c r="K1193" s="19"/>
      <c r="L1193" s="19"/>
      <c r="M1193" s="37"/>
      <c r="O1193" t="s">
        <v>36</v>
      </c>
    </row>
    <row r="1194" spans="1:15" ht="14.25" customHeight="1" x14ac:dyDescent="0.25">
      <c r="A1194" s="2">
        <v>1</v>
      </c>
      <c r="B1194" s="2"/>
      <c r="C1194" s="2"/>
      <c r="D1194" s="2"/>
      <c r="F1194" s="10" t="s">
        <v>47</v>
      </c>
      <c r="G1194" s="11"/>
      <c r="H1194" s="12"/>
      <c r="I1194" s="12"/>
      <c r="J1194" s="12">
        <f>SUMIF(N1195:N1238,"=6",J1195:J1238)</f>
        <v>0</v>
      </c>
      <c r="K1194" s="12">
        <f>SUMIF(N1195:N1238,"=6",K1195:K1238)</f>
        <v>0</v>
      </c>
      <c r="L1194" s="12"/>
      <c r="M1194" s="12"/>
      <c r="N1194" t="s">
        <v>21</v>
      </c>
      <c r="O1194" t="s">
        <v>1122</v>
      </c>
    </row>
    <row r="1195" spans="1:15" ht="14.25" customHeight="1" x14ac:dyDescent="0.25">
      <c r="A1195" s="2">
        <v>1</v>
      </c>
      <c r="B1195" s="2"/>
      <c r="C1195" s="2"/>
      <c r="D1195" s="2"/>
      <c r="F1195" s="10" t="s">
        <v>372</v>
      </c>
      <c r="G1195" s="11"/>
      <c r="H1195" s="12"/>
      <c r="I1195" s="12"/>
      <c r="J1195" s="12">
        <f>SUMIF(N1196:N1225,"=7",J1196:J1225)</f>
        <v>0</v>
      </c>
      <c r="K1195" s="12">
        <f>SUMIF(N1196:N1225,"=7",K1196:K1225)</f>
        <v>0</v>
      </c>
      <c r="L1195" s="12"/>
      <c r="M1195" s="12"/>
      <c r="N1195" t="s">
        <v>24</v>
      </c>
      <c r="O1195" t="s">
        <v>79</v>
      </c>
    </row>
    <row r="1196" spans="1:15" ht="11.25" customHeight="1" x14ac:dyDescent="0.2">
      <c r="A1196" s="2">
        <v>1</v>
      </c>
      <c r="B1196" s="2"/>
      <c r="C1196" s="2"/>
      <c r="D1196" s="2"/>
      <c r="F1196" s="13" t="s">
        <v>1123</v>
      </c>
      <c r="G1196" s="26">
        <f>G1197</f>
        <v>380.88</v>
      </c>
      <c r="H1196" s="28">
        <f>H1197</f>
        <v>476.1</v>
      </c>
      <c r="I1196" s="29">
        <f>I1197</f>
        <v>20</v>
      </c>
      <c r="J1196" s="14">
        <f>SUM(J1197:J1205)</f>
        <v>0</v>
      </c>
      <c r="K1196" s="14">
        <f>SUM(K1197:K1205)</f>
        <v>0</v>
      </c>
      <c r="L1196" s="14"/>
      <c r="M1196" s="14"/>
      <c r="N1196" t="s">
        <v>27</v>
      </c>
      <c r="O1196" t="s">
        <v>28</v>
      </c>
    </row>
    <row r="1197" spans="1:15" ht="11.25" customHeight="1" x14ac:dyDescent="0.2">
      <c r="A1197" s="2" t="s">
        <v>1124</v>
      </c>
      <c r="B1197" s="2" t="s">
        <v>1125</v>
      </c>
      <c r="C1197" s="2" t="s">
        <v>119</v>
      </c>
      <c r="D1197" s="2" t="s">
        <v>52</v>
      </c>
      <c r="F1197" s="30" t="s">
        <v>1126</v>
      </c>
      <c r="G1197" s="24">
        <v>380.88</v>
      </c>
      <c r="H1197" s="21">
        <v>476.1</v>
      </c>
      <c r="I1197" s="23">
        <v>20</v>
      </c>
      <c r="J1197" s="27">
        <v>0</v>
      </c>
      <c r="K1197" s="19">
        <f>G1197*J1197</f>
        <v>0</v>
      </c>
      <c r="L1197" s="19"/>
      <c r="M1197" s="37" t="s">
        <v>1127</v>
      </c>
      <c r="N1197" t="s">
        <v>35</v>
      </c>
      <c r="O1197" t="s">
        <v>36</v>
      </c>
    </row>
    <row r="1198" spans="1:15" ht="11.25" customHeight="1" x14ac:dyDescent="0.2">
      <c r="A1198" s="2" t="s">
        <v>1124</v>
      </c>
      <c r="B1198" s="2" t="s">
        <v>1125</v>
      </c>
      <c r="C1198" s="2" t="s">
        <v>119</v>
      </c>
      <c r="D1198" s="2" t="s">
        <v>54</v>
      </c>
      <c r="F1198" s="30" t="s">
        <v>1128</v>
      </c>
      <c r="G1198" s="24">
        <v>380.88</v>
      </c>
      <c r="H1198" s="21">
        <v>476.1</v>
      </c>
      <c r="I1198" s="23">
        <v>20</v>
      </c>
      <c r="J1198" s="27">
        <v>0</v>
      </c>
      <c r="K1198" s="19">
        <f>G1198*J1198</f>
        <v>0</v>
      </c>
      <c r="L1198" s="19"/>
      <c r="M1198" s="37"/>
      <c r="N1198" t="s">
        <v>35</v>
      </c>
      <c r="O1198" t="s">
        <v>36</v>
      </c>
    </row>
    <row r="1199" spans="1:15" ht="11.25" customHeight="1" x14ac:dyDescent="0.2">
      <c r="A1199" s="2" t="s">
        <v>1124</v>
      </c>
      <c r="B1199" s="2" t="s">
        <v>1125</v>
      </c>
      <c r="C1199" s="2" t="s">
        <v>119</v>
      </c>
      <c r="D1199" s="2" t="s">
        <v>56</v>
      </c>
      <c r="F1199" s="30" t="s">
        <v>1129</v>
      </c>
      <c r="G1199" s="24">
        <v>380.88</v>
      </c>
      <c r="H1199" s="21">
        <v>476.1</v>
      </c>
      <c r="I1199" s="23">
        <v>20</v>
      </c>
      <c r="J1199" s="27">
        <v>0</v>
      </c>
      <c r="K1199" s="19">
        <f>G1199*J1199</f>
        <v>0</v>
      </c>
      <c r="L1199" s="19"/>
      <c r="M1199" s="37"/>
      <c r="N1199" t="s">
        <v>35</v>
      </c>
      <c r="O1199" t="s">
        <v>36</v>
      </c>
    </row>
    <row r="1200" spans="1:15" ht="11.25" customHeight="1" x14ac:dyDescent="0.2">
      <c r="A1200" s="2" t="s">
        <v>1124</v>
      </c>
      <c r="B1200" s="2" t="s">
        <v>1125</v>
      </c>
      <c r="C1200" s="2" t="s">
        <v>119</v>
      </c>
      <c r="D1200" s="2" t="s">
        <v>58</v>
      </c>
      <c r="F1200" s="30" t="s">
        <v>1130</v>
      </c>
      <c r="G1200" s="24">
        <v>380.88</v>
      </c>
      <c r="H1200" s="21">
        <v>476.1</v>
      </c>
      <c r="I1200" s="23">
        <v>20</v>
      </c>
      <c r="J1200" s="27">
        <v>0</v>
      </c>
      <c r="K1200" s="19">
        <f>G1200*J1200</f>
        <v>0</v>
      </c>
      <c r="L1200" s="19"/>
      <c r="M1200" s="37"/>
      <c r="N1200" t="s">
        <v>35</v>
      </c>
      <c r="O1200" t="s">
        <v>36</v>
      </c>
    </row>
    <row r="1201" spans="1:15" ht="11.25" customHeight="1" x14ac:dyDescent="0.2">
      <c r="A1201" s="2" t="s">
        <v>1124</v>
      </c>
      <c r="B1201" s="2" t="s">
        <v>1125</v>
      </c>
      <c r="C1201" s="2" t="s">
        <v>119</v>
      </c>
      <c r="D1201" s="2" t="s">
        <v>60</v>
      </c>
      <c r="F1201" s="30" t="s">
        <v>1131</v>
      </c>
      <c r="G1201" s="24">
        <v>380.88</v>
      </c>
      <c r="H1201" s="21">
        <v>476.1</v>
      </c>
      <c r="I1201" s="23">
        <v>20</v>
      </c>
      <c r="J1201" s="27">
        <v>0</v>
      </c>
      <c r="K1201" s="19">
        <f>G1201*J1201</f>
        <v>0</v>
      </c>
      <c r="L1201" s="19"/>
      <c r="M1201" s="37"/>
      <c r="N1201" t="s">
        <v>35</v>
      </c>
      <c r="O1201" t="s">
        <v>36</v>
      </c>
    </row>
    <row r="1202" spans="1:15" ht="10.5" customHeight="1" x14ac:dyDescent="0.2">
      <c r="A1202" s="2">
        <v>1</v>
      </c>
      <c r="B1202" s="2"/>
      <c r="C1202" s="2"/>
      <c r="D1202" s="2"/>
      <c r="E1202" s="2"/>
      <c r="F1202" s="2"/>
      <c r="G1202" s="19"/>
      <c r="H1202" s="19"/>
      <c r="I1202" s="19"/>
      <c r="J1202" s="19"/>
      <c r="K1202" s="19"/>
      <c r="L1202" s="19"/>
      <c r="M1202" s="37"/>
      <c r="O1202" t="s">
        <v>36</v>
      </c>
    </row>
    <row r="1203" spans="1:15" ht="10.5" customHeight="1" x14ac:dyDescent="0.2">
      <c r="A1203" s="2">
        <v>1</v>
      </c>
      <c r="B1203" s="2"/>
      <c r="C1203" s="2"/>
      <c r="D1203" s="2"/>
      <c r="E1203" s="2"/>
      <c r="F1203" s="2"/>
      <c r="G1203" s="19"/>
      <c r="H1203" s="19"/>
      <c r="I1203" s="19"/>
      <c r="J1203" s="19"/>
      <c r="K1203" s="19"/>
      <c r="L1203" s="19"/>
      <c r="M1203" s="37"/>
      <c r="O1203" t="s">
        <v>36</v>
      </c>
    </row>
    <row r="1204" spans="1:15" ht="10.5" customHeight="1" x14ac:dyDescent="0.2">
      <c r="A1204" s="2">
        <v>1</v>
      </c>
      <c r="B1204" s="2"/>
      <c r="C1204" s="2"/>
      <c r="D1204" s="2"/>
      <c r="E1204" s="2"/>
      <c r="F1204" s="2"/>
      <c r="G1204" s="19"/>
      <c r="H1204" s="19"/>
      <c r="I1204" s="19"/>
      <c r="J1204" s="19"/>
      <c r="K1204" s="19"/>
      <c r="L1204" s="19"/>
      <c r="M1204" s="37"/>
      <c r="O1204" t="s">
        <v>36</v>
      </c>
    </row>
    <row r="1205" spans="1:15" ht="10.5" customHeight="1" x14ac:dyDescent="0.2">
      <c r="A1205" s="2">
        <v>1</v>
      </c>
      <c r="B1205" s="2"/>
      <c r="C1205" s="2"/>
      <c r="D1205" s="2"/>
      <c r="E1205" s="2"/>
      <c r="F1205" s="2"/>
      <c r="G1205" s="19"/>
      <c r="H1205" s="19"/>
      <c r="I1205" s="19"/>
      <c r="J1205" s="19"/>
      <c r="K1205" s="19"/>
      <c r="L1205" s="19"/>
      <c r="M1205" s="37"/>
      <c r="O1205" t="s">
        <v>36</v>
      </c>
    </row>
    <row r="1206" spans="1:15" ht="11.25" customHeight="1" x14ac:dyDescent="0.2">
      <c r="A1206" s="2">
        <v>1</v>
      </c>
      <c r="B1206" s="2"/>
      <c r="C1206" s="2"/>
      <c r="D1206" s="2"/>
      <c r="F1206" s="13" t="s">
        <v>1132</v>
      </c>
      <c r="G1206" s="26">
        <f>G1207</f>
        <v>511.98</v>
      </c>
      <c r="H1206" s="26">
        <f>H1207</f>
        <v>681.72</v>
      </c>
      <c r="I1206" s="29">
        <f>I1207</f>
        <v>25</v>
      </c>
      <c r="J1206" s="14">
        <f>SUM(J1207:J1215)</f>
        <v>0</v>
      </c>
      <c r="K1206" s="14">
        <f>SUM(K1207:K1215)</f>
        <v>0</v>
      </c>
      <c r="L1206" s="14"/>
      <c r="M1206" s="14"/>
      <c r="N1206" t="s">
        <v>27</v>
      </c>
      <c r="O1206" t="s">
        <v>28</v>
      </c>
    </row>
    <row r="1207" spans="1:15" ht="11.25" customHeight="1" x14ac:dyDescent="0.2">
      <c r="A1207" s="2" t="s">
        <v>1133</v>
      </c>
      <c r="B1207" s="2" t="s">
        <v>1134</v>
      </c>
      <c r="C1207" s="2" t="s">
        <v>1135</v>
      </c>
      <c r="D1207" s="2" t="s">
        <v>52</v>
      </c>
      <c r="F1207" s="30" t="s">
        <v>1136</v>
      </c>
      <c r="G1207" s="24">
        <v>511.98</v>
      </c>
      <c r="H1207" s="17">
        <v>681.72</v>
      </c>
      <c r="I1207" s="23">
        <v>25</v>
      </c>
      <c r="J1207" s="27">
        <v>0</v>
      </c>
      <c r="K1207" s="19">
        <f>G1207*J1207</f>
        <v>0</v>
      </c>
      <c r="L1207" s="19"/>
      <c r="M1207" s="37" t="s">
        <v>1137</v>
      </c>
      <c r="N1207" t="s">
        <v>35</v>
      </c>
      <c r="O1207" t="s">
        <v>36</v>
      </c>
    </row>
    <row r="1208" spans="1:15" ht="11.25" customHeight="1" x14ac:dyDescent="0.2">
      <c r="A1208" s="2" t="s">
        <v>1133</v>
      </c>
      <c r="B1208" s="2" t="s">
        <v>1134</v>
      </c>
      <c r="C1208" s="2" t="s">
        <v>1135</v>
      </c>
      <c r="D1208" s="2" t="s">
        <v>54</v>
      </c>
      <c r="F1208" s="30" t="s">
        <v>1138</v>
      </c>
      <c r="G1208" s="24">
        <v>511.98</v>
      </c>
      <c r="H1208" s="17">
        <v>681.72</v>
      </c>
      <c r="I1208" s="23">
        <v>25</v>
      </c>
      <c r="J1208" s="27">
        <v>0</v>
      </c>
      <c r="K1208" s="19">
        <f>G1208*J1208</f>
        <v>0</v>
      </c>
      <c r="L1208" s="19"/>
      <c r="M1208" s="37"/>
      <c r="N1208" t="s">
        <v>35</v>
      </c>
      <c r="O1208" t="s">
        <v>36</v>
      </c>
    </row>
    <row r="1209" spans="1:15" ht="11.25" customHeight="1" x14ac:dyDescent="0.2">
      <c r="A1209" s="2" t="s">
        <v>1133</v>
      </c>
      <c r="B1209" s="2" t="s">
        <v>1134</v>
      </c>
      <c r="C1209" s="2" t="s">
        <v>1135</v>
      </c>
      <c r="D1209" s="2" t="s">
        <v>56</v>
      </c>
      <c r="F1209" s="30" t="s">
        <v>1139</v>
      </c>
      <c r="G1209" s="24">
        <v>511.98</v>
      </c>
      <c r="H1209" s="17">
        <v>681.72</v>
      </c>
      <c r="I1209" s="23">
        <v>25</v>
      </c>
      <c r="J1209" s="27">
        <v>0</v>
      </c>
      <c r="K1209" s="19">
        <f>G1209*J1209</f>
        <v>0</v>
      </c>
      <c r="L1209" s="19"/>
      <c r="M1209" s="37"/>
      <c r="N1209" t="s">
        <v>35</v>
      </c>
      <c r="O1209" t="s">
        <v>36</v>
      </c>
    </row>
    <row r="1210" spans="1:15" ht="11.25" customHeight="1" x14ac:dyDescent="0.2">
      <c r="A1210" s="2" t="s">
        <v>1133</v>
      </c>
      <c r="B1210" s="2" t="s">
        <v>1134</v>
      </c>
      <c r="C1210" s="2" t="s">
        <v>1135</v>
      </c>
      <c r="D1210" s="2" t="s">
        <v>58</v>
      </c>
      <c r="F1210" s="30" t="s">
        <v>1140</v>
      </c>
      <c r="G1210" s="24">
        <v>511.98</v>
      </c>
      <c r="H1210" s="17">
        <v>681.72</v>
      </c>
      <c r="I1210" s="23">
        <v>25</v>
      </c>
      <c r="J1210" s="27">
        <v>0</v>
      </c>
      <c r="K1210" s="19">
        <f>G1210*J1210</f>
        <v>0</v>
      </c>
      <c r="L1210" s="19"/>
      <c r="M1210" s="37"/>
      <c r="N1210" t="s">
        <v>35</v>
      </c>
      <c r="O1210" t="s">
        <v>36</v>
      </c>
    </row>
    <row r="1211" spans="1:15" ht="11.25" customHeight="1" x14ac:dyDescent="0.2">
      <c r="A1211" s="2" t="s">
        <v>1133</v>
      </c>
      <c r="B1211" s="2" t="s">
        <v>1134</v>
      </c>
      <c r="C1211" s="2" t="s">
        <v>1135</v>
      </c>
      <c r="D1211" s="2" t="s">
        <v>60</v>
      </c>
      <c r="F1211" s="30" t="s">
        <v>1141</v>
      </c>
      <c r="G1211" s="24">
        <v>511.98</v>
      </c>
      <c r="H1211" s="17">
        <v>681.72</v>
      </c>
      <c r="I1211" s="23">
        <v>25</v>
      </c>
      <c r="J1211" s="27">
        <v>0</v>
      </c>
      <c r="K1211" s="19">
        <f>G1211*J1211</f>
        <v>0</v>
      </c>
      <c r="L1211" s="19"/>
      <c r="M1211" s="37"/>
      <c r="N1211" t="s">
        <v>35</v>
      </c>
      <c r="O1211" t="s">
        <v>36</v>
      </c>
    </row>
    <row r="1212" spans="1:15" ht="10.5" customHeight="1" x14ac:dyDescent="0.2">
      <c r="A1212" s="2">
        <v>1</v>
      </c>
      <c r="B1212" s="2"/>
      <c r="C1212" s="2"/>
      <c r="D1212" s="2"/>
      <c r="E1212" s="2"/>
      <c r="F1212" s="2"/>
      <c r="G1212" s="19"/>
      <c r="H1212" s="19"/>
      <c r="I1212" s="19"/>
      <c r="J1212" s="19"/>
      <c r="K1212" s="19"/>
      <c r="L1212" s="19"/>
      <c r="M1212" s="37"/>
      <c r="O1212" t="s">
        <v>36</v>
      </c>
    </row>
    <row r="1213" spans="1:15" ht="10.5" customHeight="1" x14ac:dyDescent="0.2">
      <c r="A1213" s="2">
        <v>1</v>
      </c>
      <c r="B1213" s="2"/>
      <c r="C1213" s="2"/>
      <c r="D1213" s="2"/>
      <c r="E1213" s="2"/>
      <c r="F1213" s="2"/>
      <c r="G1213" s="19"/>
      <c r="H1213" s="19"/>
      <c r="I1213" s="19"/>
      <c r="J1213" s="19"/>
      <c r="K1213" s="19"/>
      <c r="L1213" s="19"/>
      <c r="M1213" s="37"/>
      <c r="O1213" t="s">
        <v>36</v>
      </c>
    </row>
    <row r="1214" spans="1:15" ht="10.5" customHeight="1" x14ac:dyDescent="0.2">
      <c r="A1214" s="2">
        <v>1</v>
      </c>
      <c r="B1214" s="2"/>
      <c r="C1214" s="2"/>
      <c r="D1214" s="2"/>
      <c r="E1214" s="2"/>
      <c r="F1214" s="2"/>
      <c r="G1214" s="19"/>
      <c r="H1214" s="19"/>
      <c r="I1214" s="19"/>
      <c r="J1214" s="19"/>
      <c r="K1214" s="19"/>
      <c r="L1214" s="19"/>
      <c r="M1214" s="37"/>
      <c r="O1214" t="s">
        <v>36</v>
      </c>
    </row>
    <row r="1215" spans="1:15" ht="10.5" customHeight="1" x14ac:dyDescent="0.2">
      <c r="A1215" s="2">
        <v>1</v>
      </c>
      <c r="B1215" s="2"/>
      <c r="C1215" s="2"/>
      <c r="D1215" s="2"/>
      <c r="E1215" s="2"/>
      <c r="F1215" s="2"/>
      <c r="G1215" s="19"/>
      <c r="H1215" s="19"/>
      <c r="I1215" s="19"/>
      <c r="J1215" s="19"/>
      <c r="K1215" s="19"/>
      <c r="L1215" s="19"/>
      <c r="M1215" s="37"/>
      <c r="O1215" t="s">
        <v>36</v>
      </c>
    </row>
    <row r="1216" spans="1:15" ht="11.25" customHeight="1" x14ac:dyDescent="0.2">
      <c r="A1216" s="2">
        <v>1</v>
      </c>
      <c r="B1216" s="2"/>
      <c r="C1216" s="2"/>
      <c r="D1216" s="2"/>
      <c r="F1216" s="13" t="s">
        <v>1142</v>
      </c>
      <c r="G1216" s="26">
        <f>G1217</f>
        <v>706.56</v>
      </c>
      <c r="H1216" s="28">
        <f>H1217</f>
        <v>883.2</v>
      </c>
      <c r="I1216" s="29">
        <f>I1217</f>
        <v>20</v>
      </c>
      <c r="J1216" s="14">
        <f>SUM(J1217:J1225)</f>
        <v>0</v>
      </c>
      <c r="K1216" s="14">
        <f>SUM(K1217:K1225)</f>
        <v>0</v>
      </c>
      <c r="L1216" s="14"/>
      <c r="M1216" s="14"/>
      <c r="N1216" t="s">
        <v>27</v>
      </c>
      <c r="O1216" t="s">
        <v>28</v>
      </c>
    </row>
    <row r="1217" spans="1:15" ht="11.25" customHeight="1" x14ac:dyDescent="0.2">
      <c r="A1217" s="2" t="s">
        <v>1143</v>
      </c>
      <c r="B1217" s="2" t="s">
        <v>1144</v>
      </c>
      <c r="C1217" s="2" t="s">
        <v>1135</v>
      </c>
      <c r="D1217" s="2" t="s">
        <v>52</v>
      </c>
      <c r="F1217" s="30" t="s">
        <v>1145</v>
      </c>
      <c r="G1217" s="24">
        <v>706.56</v>
      </c>
      <c r="H1217" s="21">
        <v>883.2</v>
      </c>
      <c r="I1217" s="23">
        <v>20</v>
      </c>
      <c r="J1217" s="27">
        <v>0</v>
      </c>
      <c r="K1217" s="19">
        <f>G1217*J1217</f>
        <v>0</v>
      </c>
      <c r="L1217" s="19"/>
      <c r="M1217" s="37" t="s">
        <v>1146</v>
      </c>
      <c r="N1217" t="s">
        <v>35</v>
      </c>
      <c r="O1217" t="s">
        <v>36</v>
      </c>
    </row>
    <row r="1218" spans="1:15" ht="11.25" customHeight="1" x14ac:dyDescent="0.2">
      <c r="A1218" s="2" t="s">
        <v>1143</v>
      </c>
      <c r="B1218" s="2" t="s">
        <v>1144</v>
      </c>
      <c r="C1218" s="2" t="s">
        <v>1135</v>
      </c>
      <c r="D1218" s="2" t="s">
        <v>56</v>
      </c>
      <c r="F1218" s="30" t="s">
        <v>1147</v>
      </c>
      <c r="G1218" s="24">
        <v>706.56</v>
      </c>
      <c r="H1218" s="21">
        <v>883.2</v>
      </c>
      <c r="I1218" s="23">
        <v>20</v>
      </c>
      <c r="J1218" s="27">
        <v>0</v>
      </c>
      <c r="K1218" s="19">
        <f>G1218*J1218</f>
        <v>0</v>
      </c>
      <c r="L1218" s="19"/>
      <c r="M1218" s="37"/>
      <c r="N1218" t="s">
        <v>35</v>
      </c>
      <c r="O1218" t="s">
        <v>36</v>
      </c>
    </row>
    <row r="1219" spans="1:15" ht="11.25" customHeight="1" x14ac:dyDescent="0.2">
      <c r="A1219" s="2" t="s">
        <v>1143</v>
      </c>
      <c r="B1219" s="2" t="s">
        <v>1144</v>
      </c>
      <c r="C1219" s="2" t="s">
        <v>1135</v>
      </c>
      <c r="D1219" s="2" t="s">
        <v>58</v>
      </c>
      <c r="F1219" s="30" t="s">
        <v>1148</v>
      </c>
      <c r="G1219" s="24">
        <v>706.56</v>
      </c>
      <c r="H1219" s="21">
        <v>883.2</v>
      </c>
      <c r="I1219" s="23">
        <v>20</v>
      </c>
      <c r="J1219" s="27">
        <v>0</v>
      </c>
      <c r="K1219" s="19">
        <f>G1219*J1219</f>
        <v>0</v>
      </c>
      <c r="L1219" s="19"/>
      <c r="M1219" s="37"/>
      <c r="N1219" t="s">
        <v>35</v>
      </c>
      <c r="O1219" t="s">
        <v>36</v>
      </c>
    </row>
    <row r="1220" spans="1:15" ht="11.25" customHeight="1" x14ac:dyDescent="0.2">
      <c r="A1220" s="2" t="s">
        <v>1143</v>
      </c>
      <c r="B1220" s="2" t="s">
        <v>1144</v>
      </c>
      <c r="C1220" s="2" t="s">
        <v>1135</v>
      </c>
      <c r="D1220" s="2" t="s">
        <v>60</v>
      </c>
      <c r="F1220" s="30" t="s">
        <v>1149</v>
      </c>
      <c r="G1220" s="24">
        <v>706.56</v>
      </c>
      <c r="H1220" s="21">
        <v>883.2</v>
      </c>
      <c r="I1220" s="23">
        <v>20</v>
      </c>
      <c r="J1220" s="27">
        <v>0</v>
      </c>
      <c r="K1220" s="19">
        <f>G1220*J1220</f>
        <v>0</v>
      </c>
      <c r="L1220" s="19"/>
      <c r="M1220" s="37"/>
      <c r="N1220" t="s">
        <v>35</v>
      </c>
      <c r="O1220" t="s">
        <v>36</v>
      </c>
    </row>
    <row r="1221" spans="1:15" ht="10.5" customHeight="1" x14ac:dyDescent="0.2">
      <c r="A1221" s="2">
        <v>1</v>
      </c>
      <c r="B1221" s="2"/>
      <c r="C1221" s="2"/>
      <c r="D1221" s="2"/>
      <c r="E1221" s="2"/>
      <c r="F1221" s="2"/>
      <c r="G1221" s="19"/>
      <c r="H1221" s="19"/>
      <c r="I1221" s="19"/>
      <c r="J1221" s="19"/>
      <c r="K1221" s="19"/>
      <c r="L1221" s="19"/>
      <c r="M1221" s="37"/>
      <c r="O1221" t="s">
        <v>36</v>
      </c>
    </row>
    <row r="1222" spans="1:15" ht="10.5" customHeight="1" x14ac:dyDescent="0.2">
      <c r="A1222" s="2">
        <v>1</v>
      </c>
      <c r="B1222" s="2"/>
      <c r="C1222" s="2"/>
      <c r="D1222" s="2"/>
      <c r="E1222" s="2"/>
      <c r="F1222" s="2"/>
      <c r="G1222" s="19"/>
      <c r="H1222" s="19"/>
      <c r="I1222" s="19"/>
      <c r="J1222" s="19"/>
      <c r="K1222" s="19"/>
      <c r="L1222" s="19"/>
      <c r="M1222" s="37"/>
      <c r="O1222" t="s">
        <v>36</v>
      </c>
    </row>
    <row r="1223" spans="1:15" ht="10.5" customHeight="1" x14ac:dyDescent="0.2">
      <c r="A1223" s="2">
        <v>1</v>
      </c>
      <c r="B1223" s="2"/>
      <c r="C1223" s="2"/>
      <c r="D1223" s="2"/>
      <c r="E1223" s="2"/>
      <c r="F1223" s="2"/>
      <c r="G1223" s="19"/>
      <c r="H1223" s="19"/>
      <c r="I1223" s="19"/>
      <c r="J1223" s="19"/>
      <c r="K1223" s="19"/>
      <c r="L1223" s="19"/>
      <c r="M1223" s="37"/>
      <c r="O1223" t="s">
        <v>36</v>
      </c>
    </row>
    <row r="1224" spans="1:15" ht="10.5" customHeight="1" x14ac:dyDescent="0.2">
      <c r="A1224" s="2">
        <v>1</v>
      </c>
      <c r="B1224" s="2"/>
      <c r="C1224" s="2"/>
      <c r="D1224" s="2"/>
      <c r="E1224" s="2"/>
      <c r="F1224" s="2"/>
      <c r="G1224" s="19"/>
      <c r="H1224" s="19"/>
      <c r="I1224" s="19"/>
      <c r="J1224" s="19"/>
      <c r="K1224" s="19"/>
      <c r="L1224" s="19"/>
      <c r="M1224" s="37"/>
      <c r="O1224" t="s">
        <v>36</v>
      </c>
    </row>
    <row r="1225" spans="1:15" ht="10.5" customHeight="1" x14ac:dyDescent="0.2">
      <c r="A1225" s="2">
        <v>1</v>
      </c>
      <c r="B1225" s="2"/>
      <c r="C1225" s="2"/>
      <c r="D1225" s="2"/>
      <c r="E1225" s="2"/>
      <c r="F1225" s="2"/>
      <c r="G1225" s="19"/>
      <c r="H1225" s="19"/>
      <c r="I1225" s="19"/>
      <c r="J1225" s="19"/>
      <c r="K1225" s="19"/>
      <c r="L1225" s="19"/>
      <c r="M1225" s="37"/>
      <c r="O1225" t="s">
        <v>36</v>
      </c>
    </row>
    <row r="1226" spans="1:15" ht="14.25" customHeight="1" x14ac:dyDescent="0.25">
      <c r="A1226" s="2">
        <v>1</v>
      </c>
      <c r="B1226" s="2"/>
      <c r="C1226" s="2"/>
      <c r="D1226" s="2"/>
      <c r="F1226" s="10" t="s">
        <v>224</v>
      </c>
      <c r="G1226" s="11"/>
      <c r="H1226" s="12"/>
      <c r="I1226" s="12"/>
      <c r="J1226" s="12">
        <f>SUMIF(N1227:N1237,"=7",J1227:J1237)</f>
        <v>0</v>
      </c>
      <c r="K1226" s="12">
        <f>SUMIF(N1227:N1237,"=7",K1227:K1237)</f>
        <v>0</v>
      </c>
      <c r="L1226" s="12"/>
      <c r="M1226" s="12"/>
      <c r="N1226" t="s">
        <v>24</v>
      </c>
      <c r="O1226" t="s">
        <v>236</v>
      </c>
    </row>
    <row r="1227" spans="1:15" ht="11.25" customHeight="1" x14ac:dyDescent="0.2">
      <c r="A1227" s="2">
        <v>1</v>
      </c>
      <c r="B1227" s="2"/>
      <c r="C1227" s="2"/>
      <c r="D1227" s="2"/>
      <c r="F1227" s="13" t="s">
        <v>1150</v>
      </c>
      <c r="G1227" s="26">
        <f>G1228</f>
        <v>304.98</v>
      </c>
      <c r="H1227" s="28">
        <f>H1228</f>
        <v>358.8</v>
      </c>
      <c r="I1227" s="29">
        <f>I1228</f>
        <v>15</v>
      </c>
      <c r="J1227" s="14">
        <f>SUM(J1228:J1237)</f>
        <v>0</v>
      </c>
      <c r="K1227" s="14">
        <f>SUM(K1228:K1237)</f>
        <v>0</v>
      </c>
      <c r="L1227" s="14"/>
      <c r="M1227" s="14"/>
      <c r="N1227" t="s">
        <v>27</v>
      </c>
      <c r="O1227" t="s">
        <v>63</v>
      </c>
    </row>
    <row r="1228" spans="1:15" ht="11.25" customHeight="1" x14ac:dyDescent="0.2">
      <c r="A1228" s="2" t="s">
        <v>1151</v>
      </c>
      <c r="B1228" s="2" t="s">
        <v>1152</v>
      </c>
      <c r="C1228" s="2" t="s">
        <v>119</v>
      </c>
      <c r="D1228" s="2" t="s">
        <v>52</v>
      </c>
      <c r="F1228" s="30" t="s">
        <v>1153</v>
      </c>
      <c r="G1228" s="24">
        <v>304.98</v>
      </c>
      <c r="H1228" s="21">
        <v>358.8</v>
      </c>
      <c r="I1228" s="23">
        <v>15</v>
      </c>
      <c r="J1228" s="27">
        <v>0</v>
      </c>
      <c r="K1228" s="19">
        <f t="shared" ref="K1228:K1237" si="58">G1228*J1228</f>
        <v>0</v>
      </c>
      <c r="L1228" s="19"/>
      <c r="M1228" s="37" t="s">
        <v>1154</v>
      </c>
      <c r="N1228" t="s">
        <v>35</v>
      </c>
      <c r="O1228" t="s">
        <v>36</v>
      </c>
    </row>
    <row r="1229" spans="1:15" ht="11.25" customHeight="1" x14ac:dyDescent="0.2">
      <c r="A1229" s="2" t="s">
        <v>1151</v>
      </c>
      <c r="B1229" s="2" t="s">
        <v>1152</v>
      </c>
      <c r="C1229" s="2" t="s">
        <v>1135</v>
      </c>
      <c r="D1229" s="2" t="s">
        <v>52</v>
      </c>
      <c r="F1229" s="30" t="s">
        <v>1155</v>
      </c>
      <c r="G1229" s="24">
        <v>304.98</v>
      </c>
      <c r="H1229" s="21">
        <v>358.8</v>
      </c>
      <c r="I1229" s="23">
        <v>15</v>
      </c>
      <c r="J1229" s="27">
        <v>0</v>
      </c>
      <c r="K1229" s="19">
        <f t="shared" si="58"/>
        <v>0</v>
      </c>
      <c r="L1229" s="19"/>
      <c r="M1229" s="37"/>
      <c r="N1229" t="s">
        <v>35</v>
      </c>
      <c r="O1229" t="s">
        <v>36</v>
      </c>
    </row>
    <row r="1230" spans="1:15" ht="11.25" customHeight="1" x14ac:dyDescent="0.2">
      <c r="A1230" s="2" t="s">
        <v>1151</v>
      </c>
      <c r="B1230" s="2" t="s">
        <v>1152</v>
      </c>
      <c r="C1230" s="2" t="s">
        <v>119</v>
      </c>
      <c r="D1230" s="2" t="s">
        <v>54</v>
      </c>
      <c r="F1230" s="30" t="s">
        <v>1156</v>
      </c>
      <c r="G1230" s="24">
        <v>304.98</v>
      </c>
      <c r="H1230" s="21">
        <v>358.8</v>
      </c>
      <c r="I1230" s="23">
        <v>15</v>
      </c>
      <c r="J1230" s="27">
        <v>0</v>
      </c>
      <c r="K1230" s="19">
        <f t="shared" si="58"/>
        <v>0</v>
      </c>
      <c r="L1230" s="19"/>
      <c r="M1230" s="37"/>
      <c r="N1230" t="s">
        <v>35</v>
      </c>
      <c r="O1230" t="s">
        <v>36</v>
      </c>
    </row>
    <row r="1231" spans="1:15" ht="11.25" customHeight="1" x14ac:dyDescent="0.2">
      <c r="A1231" s="2" t="s">
        <v>1151</v>
      </c>
      <c r="B1231" s="2" t="s">
        <v>1152</v>
      </c>
      <c r="C1231" s="2" t="s">
        <v>1135</v>
      </c>
      <c r="D1231" s="2" t="s">
        <v>54</v>
      </c>
      <c r="F1231" s="30" t="s">
        <v>1157</v>
      </c>
      <c r="G1231" s="24">
        <v>304.98</v>
      </c>
      <c r="H1231" s="21">
        <v>358.8</v>
      </c>
      <c r="I1231" s="23">
        <v>15</v>
      </c>
      <c r="J1231" s="27">
        <v>0</v>
      </c>
      <c r="K1231" s="19">
        <f t="shared" si="58"/>
        <v>0</v>
      </c>
      <c r="L1231" s="19"/>
      <c r="M1231" s="37"/>
      <c r="N1231" t="s">
        <v>35</v>
      </c>
      <c r="O1231" t="s">
        <v>36</v>
      </c>
    </row>
    <row r="1232" spans="1:15" ht="11.25" customHeight="1" x14ac:dyDescent="0.2">
      <c r="A1232" s="2" t="s">
        <v>1151</v>
      </c>
      <c r="B1232" s="2" t="s">
        <v>1152</v>
      </c>
      <c r="C1232" s="2" t="s">
        <v>119</v>
      </c>
      <c r="D1232" s="2" t="s">
        <v>56</v>
      </c>
      <c r="F1232" s="30" t="s">
        <v>1158</v>
      </c>
      <c r="G1232" s="24">
        <v>304.98</v>
      </c>
      <c r="H1232" s="21">
        <v>358.8</v>
      </c>
      <c r="I1232" s="23">
        <v>15</v>
      </c>
      <c r="J1232" s="27">
        <v>0</v>
      </c>
      <c r="K1232" s="19">
        <f t="shared" si="58"/>
        <v>0</v>
      </c>
      <c r="L1232" s="19"/>
      <c r="M1232" s="37"/>
      <c r="N1232" t="s">
        <v>35</v>
      </c>
      <c r="O1232" t="s">
        <v>36</v>
      </c>
    </row>
    <row r="1233" spans="1:15" ht="11.25" customHeight="1" x14ac:dyDescent="0.2">
      <c r="A1233" s="2" t="s">
        <v>1151</v>
      </c>
      <c r="B1233" s="2" t="s">
        <v>1152</v>
      </c>
      <c r="C1233" s="2" t="s">
        <v>1135</v>
      </c>
      <c r="D1233" s="2" t="s">
        <v>56</v>
      </c>
      <c r="F1233" s="30" t="s">
        <v>1159</v>
      </c>
      <c r="G1233" s="24">
        <v>304.98</v>
      </c>
      <c r="H1233" s="21">
        <v>358.8</v>
      </c>
      <c r="I1233" s="23">
        <v>15</v>
      </c>
      <c r="J1233" s="27">
        <v>0</v>
      </c>
      <c r="K1233" s="19">
        <f t="shared" si="58"/>
        <v>0</v>
      </c>
      <c r="L1233" s="19"/>
      <c r="M1233" s="37"/>
      <c r="N1233" t="s">
        <v>35</v>
      </c>
      <c r="O1233" t="s">
        <v>36</v>
      </c>
    </row>
    <row r="1234" spans="1:15" ht="11.25" customHeight="1" x14ac:dyDescent="0.2">
      <c r="A1234" s="2" t="s">
        <v>1151</v>
      </c>
      <c r="B1234" s="2" t="s">
        <v>1152</v>
      </c>
      <c r="C1234" s="2" t="s">
        <v>119</v>
      </c>
      <c r="D1234" s="2" t="s">
        <v>58</v>
      </c>
      <c r="F1234" s="30" t="s">
        <v>1160</v>
      </c>
      <c r="G1234" s="24">
        <v>304.98</v>
      </c>
      <c r="H1234" s="21">
        <v>358.8</v>
      </c>
      <c r="I1234" s="23">
        <v>15</v>
      </c>
      <c r="J1234" s="27">
        <v>0</v>
      </c>
      <c r="K1234" s="19">
        <f t="shared" si="58"/>
        <v>0</v>
      </c>
      <c r="L1234" s="19"/>
      <c r="M1234" s="37"/>
      <c r="N1234" t="s">
        <v>35</v>
      </c>
      <c r="O1234" t="s">
        <v>36</v>
      </c>
    </row>
    <row r="1235" spans="1:15" ht="11.25" customHeight="1" x14ac:dyDescent="0.2">
      <c r="A1235" s="2" t="s">
        <v>1151</v>
      </c>
      <c r="B1235" s="2" t="s">
        <v>1152</v>
      </c>
      <c r="C1235" s="2" t="s">
        <v>1135</v>
      </c>
      <c r="D1235" s="2" t="s">
        <v>58</v>
      </c>
      <c r="F1235" s="30" t="s">
        <v>1161</v>
      </c>
      <c r="G1235" s="24">
        <v>304.98</v>
      </c>
      <c r="H1235" s="21">
        <v>358.8</v>
      </c>
      <c r="I1235" s="23">
        <v>15</v>
      </c>
      <c r="J1235" s="27">
        <v>0</v>
      </c>
      <c r="K1235" s="19">
        <f t="shared" si="58"/>
        <v>0</v>
      </c>
      <c r="L1235" s="19"/>
      <c r="M1235" s="37"/>
      <c r="N1235" t="s">
        <v>35</v>
      </c>
      <c r="O1235" t="s">
        <v>36</v>
      </c>
    </row>
    <row r="1236" spans="1:15" ht="11.25" customHeight="1" x14ac:dyDescent="0.2">
      <c r="A1236" s="2" t="s">
        <v>1151</v>
      </c>
      <c r="B1236" s="2" t="s">
        <v>1152</v>
      </c>
      <c r="C1236" s="2" t="s">
        <v>119</v>
      </c>
      <c r="D1236" s="2" t="s">
        <v>60</v>
      </c>
      <c r="F1236" s="30" t="s">
        <v>1162</v>
      </c>
      <c r="G1236" s="24">
        <v>304.98</v>
      </c>
      <c r="H1236" s="21">
        <v>358.8</v>
      </c>
      <c r="I1236" s="23">
        <v>15</v>
      </c>
      <c r="J1236" s="27">
        <v>0</v>
      </c>
      <c r="K1236" s="19">
        <f t="shared" si="58"/>
        <v>0</v>
      </c>
      <c r="L1236" s="19"/>
      <c r="M1236" s="37"/>
      <c r="N1236" t="s">
        <v>35</v>
      </c>
      <c r="O1236" t="s">
        <v>36</v>
      </c>
    </row>
    <row r="1237" spans="1:15" ht="11.25" customHeight="1" x14ac:dyDescent="0.2">
      <c r="A1237" s="2" t="s">
        <v>1151</v>
      </c>
      <c r="B1237" s="2" t="s">
        <v>1152</v>
      </c>
      <c r="C1237" s="2" t="s">
        <v>1135</v>
      </c>
      <c r="D1237" s="2" t="s">
        <v>60</v>
      </c>
      <c r="F1237" s="30" t="s">
        <v>1163</v>
      </c>
      <c r="G1237" s="24">
        <v>304.98</v>
      </c>
      <c r="H1237" s="21">
        <v>358.8</v>
      </c>
      <c r="I1237" s="23">
        <v>15</v>
      </c>
      <c r="J1237" s="27">
        <v>0</v>
      </c>
      <c r="K1237" s="19">
        <f t="shared" si="58"/>
        <v>0</v>
      </c>
      <c r="L1237" s="19"/>
      <c r="M1237" s="37"/>
      <c r="N1237" t="s">
        <v>35</v>
      </c>
      <c r="O1237" t="s">
        <v>36</v>
      </c>
    </row>
    <row r="1238" spans="1:15" ht="14.25" customHeight="1" x14ac:dyDescent="0.25">
      <c r="A1238" s="2">
        <v>1</v>
      </c>
      <c r="B1238" s="2"/>
      <c r="C1238" s="2"/>
      <c r="D1238" s="2"/>
      <c r="F1238" s="10" t="s">
        <v>23</v>
      </c>
      <c r="G1238" s="11"/>
      <c r="H1238" s="12"/>
      <c r="I1238" s="12"/>
      <c r="J1238" s="12">
        <f>SUMIF(N1239:N1258,"=7",J1239:J1258)</f>
        <v>0</v>
      </c>
      <c r="K1238" s="12">
        <f>SUMIF(N1239:N1258,"=7",K1239:K1258)</f>
        <v>0</v>
      </c>
      <c r="L1238" s="12"/>
      <c r="M1238" s="12"/>
      <c r="N1238" t="s">
        <v>24</v>
      </c>
      <c r="O1238" t="s">
        <v>25</v>
      </c>
    </row>
    <row r="1239" spans="1:15" ht="11.25" customHeight="1" x14ac:dyDescent="0.2">
      <c r="A1239" s="2">
        <v>1</v>
      </c>
      <c r="B1239" s="2"/>
      <c r="C1239" s="2"/>
      <c r="D1239" s="2"/>
      <c r="F1239" s="13" t="s">
        <v>1164</v>
      </c>
      <c r="G1239" s="26">
        <f>G1240</f>
        <v>389.16</v>
      </c>
      <c r="H1239" s="26">
        <f>H1240</f>
        <v>389.16</v>
      </c>
      <c r="I1239" s="14">
        <f>I1240</f>
        <v>0</v>
      </c>
      <c r="J1239" s="14">
        <f>SUM(J1240:J1248)</f>
        <v>0</v>
      </c>
      <c r="K1239" s="14">
        <f>SUM(K1240:K1248)</f>
        <v>0</v>
      </c>
      <c r="L1239" s="14"/>
      <c r="M1239" s="14"/>
      <c r="N1239" t="s">
        <v>27</v>
      </c>
      <c r="O1239" t="s">
        <v>28</v>
      </c>
    </row>
    <row r="1240" spans="1:15" ht="11.25" customHeight="1" x14ac:dyDescent="0.2">
      <c r="A1240" s="2" t="s">
        <v>1165</v>
      </c>
      <c r="B1240" s="2" t="s">
        <v>1166</v>
      </c>
      <c r="C1240" s="2" t="s">
        <v>119</v>
      </c>
      <c r="D1240" s="2" t="s">
        <v>52</v>
      </c>
      <c r="F1240" s="30" t="s">
        <v>1167</v>
      </c>
      <c r="G1240" s="16">
        <v>389.16</v>
      </c>
      <c r="H1240" s="17">
        <v>389.16</v>
      </c>
      <c r="I1240" s="18"/>
      <c r="J1240" s="27">
        <v>0</v>
      </c>
      <c r="K1240" s="19">
        <f>G1240*J1240</f>
        <v>0</v>
      </c>
      <c r="L1240" s="19"/>
      <c r="M1240" s="37" t="s">
        <v>1168</v>
      </c>
      <c r="N1240" t="s">
        <v>35</v>
      </c>
      <c r="O1240" t="s">
        <v>36</v>
      </c>
    </row>
    <row r="1241" spans="1:15" ht="11.25" customHeight="1" x14ac:dyDescent="0.2">
      <c r="A1241" s="2" t="s">
        <v>1165</v>
      </c>
      <c r="B1241" s="2" t="s">
        <v>1166</v>
      </c>
      <c r="C1241" s="2" t="s">
        <v>119</v>
      </c>
      <c r="D1241" s="2" t="s">
        <v>56</v>
      </c>
      <c r="F1241" s="30" t="s">
        <v>1169</v>
      </c>
      <c r="G1241" s="16">
        <v>389.16</v>
      </c>
      <c r="H1241" s="17">
        <v>389.16</v>
      </c>
      <c r="I1241" s="18"/>
      <c r="J1241" s="27">
        <v>0</v>
      </c>
      <c r="K1241" s="19">
        <f>G1241*J1241</f>
        <v>0</v>
      </c>
      <c r="L1241" s="19"/>
      <c r="M1241" s="37"/>
      <c r="N1241" t="s">
        <v>35</v>
      </c>
      <c r="O1241" t="s">
        <v>36</v>
      </c>
    </row>
    <row r="1242" spans="1:15" ht="11.25" customHeight="1" x14ac:dyDescent="0.2">
      <c r="A1242" s="2" t="s">
        <v>1165</v>
      </c>
      <c r="B1242" s="2" t="s">
        <v>1166</v>
      </c>
      <c r="C1242" s="2" t="s">
        <v>119</v>
      </c>
      <c r="D1242" s="2" t="s">
        <v>58</v>
      </c>
      <c r="F1242" s="30" t="s">
        <v>1170</v>
      </c>
      <c r="G1242" s="16">
        <v>389.16</v>
      </c>
      <c r="H1242" s="17">
        <v>389.16</v>
      </c>
      <c r="I1242" s="18"/>
      <c r="J1242" s="27">
        <v>0</v>
      </c>
      <c r="K1242" s="19">
        <f>G1242*J1242</f>
        <v>0</v>
      </c>
      <c r="L1242" s="19"/>
      <c r="M1242" s="37"/>
      <c r="N1242" t="s">
        <v>35</v>
      </c>
      <c r="O1242" t="s">
        <v>36</v>
      </c>
    </row>
    <row r="1243" spans="1:15" ht="10.5" customHeight="1" x14ac:dyDescent="0.2">
      <c r="A1243" s="2">
        <v>1</v>
      </c>
      <c r="B1243" s="2"/>
      <c r="C1243" s="2"/>
      <c r="D1243" s="2"/>
      <c r="E1243" s="2"/>
      <c r="F1243" s="2"/>
      <c r="G1243" s="19"/>
      <c r="H1243" s="19"/>
      <c r="I1243" s="19"/>
      <c r="J1243" s="19"/>
      <c r="K1243" s="19"/>
      <c r="L1243" s="19"/>
      <c r="M1243" s="37"/>
      <c r="O1243" t="s">
        <v>36</v>
      </c>
    </row>
    <row r="1244" spans="1:15" ht="10.5" customHeight="1" x14ac:dyDescent="0.2">
      <c r="A1244" s="2">
        <v>1</v>
      </c>
      <c r="B1244" s="2"/>
      <c r="C1244" s="2"/>
      <c r="D1244" s="2"/>
      <c r="E1244" s="2"/>
      <c r="F1244" s="2"/>
      <c r="G1244" s="19"/>
      <c r="H1244" s="19"/>
      <c r="I1244" s="19"/>
      <c r="J1244" s="19"/>
      <c r="K1244" s="19"/>
      <c r="L1244" s="19"/>
      <c r="M1244" s="37"/>
      <c r="O1244" t="s">
        <v>36</v>
      </c>
    </row>
    <row r="1245" spans="1:15" ht="10.5" customHeight="1" x14ac:dyDescent="0.2">
      <c r="A1245" s="2">
        <v>1</v>
      </c>
      <c r="B1245" s="2"/>
      <c r="C1245" s="2"/>
      <c r="D1245" s="2"/>
      <c r="E1245" s="2"/>
      <c r="F1245" s="2"/>
      <c r="G1245" s="19"/>
      <c r="H1245" s="19"/>
      <c r="I1245" s="19"/>
      <c r="J1245" s="19"/>
      <c r="K1245" s="19"/>
      <c r="L1245" s="19"/>
      <c r="M1245" s="37"/>
      <c r="O1245" t="s">
        <v>36</v>
      </c>
    </row>
    <row r="1246" spans="1:15" ht="10.5" customHeight="1" x14ac:dyDescent="0.2">
      <c r="A1246" s="2">
        <v>1</v>
      </c>
      <c r="B1246" s="2"/>
      <c r="C1246" s="2"/>
      <c r="D1246" s="2"/>
      <c r="E1246" s="2"/>
      <c r="F1246" s="2"/>
      <c r="G1246" s="19"/>
      <c r="H1246" s="19"/>
      <c r="I1246" s="19"/>
      <c r="J1246" s="19"/>
      <c r="K1246" s="19"/>
      <c r="L1246" s="19"/>
      <c r="M1246" s="37"/>
      <c r="O1246" t="s">
        <v>36</v>
      </c>
    </row>
    <row r="1247" spans="1:15" ht="10.5" customHeight="1" x14ac:dyDescent="0.2">
      <c r="A1247" s="2">
        <v>1</v>
      </c>
      <c r="B1247" s="2"/>
      <c r="C1247" s="2"/>
      <c r="D1247" s="2"/>
      <c r="E1247" s="2"/>
      <c r="F1247" s="2"/>
      <c r="G1247" s="19"/>
      <c r="H1247" s="19"/>
      <c r="I1247" s="19"/>
      <c r="J1247" s="19"/>
      <c r="K1247" s="19"/>
      <c r="L1247" s="19"/>
      <c r="M1247" s="37"/>
      <c r="O1247" t="s">
        <v>36</v>
      </c>
    </row>
    <row r="1248" spans="1:15" ht="10.5" customHeight="1" x14ac:dyDescent="0.2">
      <c r="A1248" s="2">
        <v>1</v>
      </c>
      <c r="B1248" s="2"/>
      <c r="C1248" s="2"/>
      <c r="D1248" s="2"/>
      <c r="E1248" s="2"/>
      <c r="F1248" s="2"/>
      <c r="G1248" s="19"/>
      <c r="H1248" s="19"/>
      <c r="I1248" s="19"/>
      <c r="J1248" s="19"/>
      <c r="K1248" s="19"/>
      <c r="L1248" s="19"/>
      <c r="M1248" s="37"/>
      <c r="O1248" t="s">
        <v>36</v>
      </c>
    </row>
    <row r="1249" spans="1:15" ht="11.25" customHeight="1" x14ac:dyDescent="0.2">
      <c r="A1249" s="2">
        <v>1</v>
      </c>
      <c r="B1249" s="2"/>
      <c r="C1249" s="2"/>
      <c r="D1249" s="2"/>
      <c r="F1249" s="13" t="s">
        <v>1171</v>
      </c>
      <c r="G1249" s="26">
        <f>G1250</f>
        <v>389.16</v>
      </c>
      <c r="H1249" s="26">
        <f>H1250</f>
        <v>389.16</v>
      </c>
      <c r="I1249" s="14">
        <f>I1250</f>
        <v>0</v>
      </c>
      <c r="J1249" s="14">
        <f>SUM(J1250:J1258)</f>
        <v>0</v>
      </c>
      <c r="K1249" s="14">
        <f>SUM(K1250:K1258)</f>
        <v>0</v>
      </c>
      <c r="L1249" s="14"/>
      <c r="M1249" s="14"/>
      <c r="N1249" t="s">
        <v>27</v>
      </c>
      <c r="O1249" t="s">
        <v>28</v>
      </c>
    </row>
    <row r="1250" spans="1:15" ht="11.25" customHeight="1" x14ac:dyDescent="0.2">
      <c r="A1250" s="2" t="s">
        <v>1172</v>
      </c>
      <c r="B1250" s="2" t="s">
        <v>1173</v>
      </c>
      <c r="C1250" s="2" t="s">
        <v>1135</v>
      </c>
      <c r="D1250" s="2" t="s">
        <v>52</v>
      </c>
      <c r="F1250" s="30" t="s">
        <v>1174</v>
      </c>
      <c r="G1250" s="16">
        <v>389.16</v>
      </c>
      <c r="H1250" s="17">
        <v>389.16</v>
      </c>
      <c r="I1250" s="18"/>
      <c r="J1250" s="27">
        <v>0</v>
      </c>
      <c r="K1250" s="19">
        <f>G1250*J1250</f>
        <v>0</v>
      </c>
      <c r="L1250" s="19"/>
      <c r="M1250" s="37" t="s">
        <v>1168</v>
      </c>
      <c r="N1250" t="s">
        <v>35</v>
      </c>
      <c r="O1250" t="s">
        <v>36</v>
      </c>
    </row>
    <row r="1251" spans="1:15" ht="11.25" customHeight="1" x14ac:dyDescent="0.2">
      <c r="A1251" s="2" t="s">
        <v>1172</v>
      </c>
      <c r="B1251" s="2" t="s">
        <v>1173</v>
      </c>
      <c r="C1251" s="2" t="s">
        <v>1135</v>
      </c>
      <c r="D1251" s="2" t="s">
        <v>54</v>
      </c>
      <c r="F1251" s="30" t="s">
        <v>1175</v>
      </c>
      <c r="G1251" s="16">
        <v>389.16</v>
      </c>
      <c r="H1251" s="17">
        <v>389.16</v>
      </c>
      <c r="I1251" s="18"/>
      <c r="J1251" s="27">
        <v>0</v>
      </c>
      <c r="K1251" s="19">
        <f>G1251*J1251</f>
        <v>0</v>
      </c>
      <c r="L1251" s="19"/>
      <c r="M1251" s="37"/>
      <c r="N1251" t="s">
        <v>35</v>
      </c>
      <c r="O1251" t="s">
        <v>36</v>
      </c>
    </row>
    <row r="1252" spans="1:15" ht="11.25" customHeight="1" x14ac:dyDescent="0.2">
      <c r="A1252" s="2" t="s">
        <v>1172</v>
      </c>
      <c r="B1252" s="2" t="s">
        <v>1173</v>
      </c>
      <c r="C1252" s="2" t="s">
        <v>1135</v>
      </c>
      <c r="D1252" s="2" t="s">
        <v>56</v>
      </c>
      <c r="F1252" s="30" t="s">
        <v>1176</v>
      </c>
      <c r="G1252" s="16">
        <v>389.16</v>
      </c>
      <c r="H1252" s="17">
        <v>389.16</v>
      </c>
      <c r="I1252" s="18"/>
      <c r="J1252" s="27">
        <v>0</v>
      </c>
      <c r="K1252" s="19">
        <f>G1252*J1252</f>
        <v>0</v>
      </c>
      <c r="L1252" s="19"/>
      <c r="M1252" s="37"/>
      <c r="N1252" t="s">
        <v>35</v>
      </c>
      <c r="O1252" t="s">
        <v>36</v>
      </c>
    </row>
    <row r="1253" spans="1:15" ht="11.25" customHeight="1" x14ac:dyDescent="0.2">
      <c r="A1253" s="2" t="s">
        <v>1172</v>
      </c>
      <c r="B1253" s="2" t="s">
        <v>1173</v>
      </c>
      <c r="C1253" s="2" t="s">
        <v>1135</v>
      </c>
      <c r="D1253" s="2" t="s">
        <v>58</v>
      </c>
      <c r="F1253" s="30" t="s">
        <v>1177</v>
      </c>
      <c r="G1253" s="16">
        <v>389.16</v>
      </c>
      <c r="H1253" s="17">
        <v>389.16</v>
      </c>
      <c r="I1253" s="18"/>
      <c r="J1253" s="27">
        <v>0</v>
      </c>
      <c r="K1253" s="19">
        <f>G1253*J1253</f>
        <v>0</v>
      </c>
      <c r="L1253" s="19"/>
      <c r="M1253" s="37"/>
      <c r="N1253" t="s">
        <v>35</v>
      </c>
      <c r="O1253" t="s">
        <v>36</v>
      </c>
    </row>
    <row r="1254" spans="1:15" ht="11.25" customHeight="1" x14ac:dyDescent="0.2">
      <c r="A1254" s="2" t="s">
        <v>1172</v>
      </c>
      <c r="B1254" s="2" t="s">
        <v>1173</v>
      </c>
      <c r="C1254" s="2" t="s">
        <v>1135</v>
      </c>
      <c r="D1254" s="2" t="s">
        <v>60</v>
      </c>
      <c r="F1254" s="30" t="s">
        <v>1178</v>
      </c>
      <c r="G1254" s="16">
        <v>389.16</v>
      </c>
      <c r="H1254" s="17">
        <v>389.16</v>
      </c>
      <c r="I1254" s="18"/>
      <c r="J1254" s="27">
        <v>0</v>
      </c>
      <c r="K1254" s="19">
        <f>G1254*J1254</f>
        <v>0</v>
      </c>
      <c r="L1254" s="19"/>
      <c r="M1254" s="37"/>
      <c r="N1254" t="s">
        <v>35</v>
      </c>
      <c r="O1254" t="s">
        <v>36</v>
      </c>
    </row>
    <row r="1255" spans="1:15" ht="10.5" customHeight="1" x14ac:dyDescent="0.2">
      <c r="A1255" s="2">
        <v>1</v>
      </c>
      <c r="B1255" s="2"/>
      <c r="C1255" s="2"/>
      <c r="D1255" s="2"/>
      <c r="E1255" s="2"/>
      <c r="F1255" s="2"/>
      <c r="G1255" s="19"/>
      <c r="H1255" s="19"/>
      <c r="I1255" s="19"/>
      <c r="J1255" s="19"/>
      <c r="K1255" s="19"/>
      <c r="L1255" s="19"/>
      <c r="M1255" s="37"/>
      <c r="O1255" t="s">
        <v>36</v>
      </c>
    </row>
    <row r="1256" spans="1:15" ht="10.5" customHeight="1" x14ac:dyDescent="0.2">
      <c r="A1256" s="2">
        <v>1</v>
      </c>
      <c r="B1256" s="2"/>
      <c r="C1256" s="2"/>
      <c r="D1256" s="2"/>
      <c r="E1256" s="2"/>
      <c r="F1256" s="2"/>
      <c r="G1256" s="19"/>
      <c r="H1256" s="19"/>
      <c r="I1256" s="19"/>
      <c r="J1256" s="19"/>
      <c r="K1256" s="19"/>
      <c r="L1256" s="19"/>
      <c r="M1256" s="37"/>
      <c r="O1256" t="s">
        <v>36</v>
      </c>
    </row>
    <row r="1257" spans="1:15" ht="10.5" customHeight="1" x14ac:dyDescent="0.2">
      <c r="A1257" s="2">
        <v>1</v>
      </c>
      <c r="B1257" s="2"/>
      <c r="C1257" s="2"/>
      <c r="D1257" s="2"/>
      <c r="E1257" s="2"/>
      <c r="F1257" s="2"/>
      <c r="G1257" s="19"/>
      <c r="H1257" s="19"/>
      <c r="I1257" s="19"/>
      <c r="J1257" s="19"/>
      <c r="K1257" s="19"/>
      <c r="L1257" s="19"/>
      <c r="M1257" s="37"/>
      <c r="O1257" t="s">
        <v>36</v>
      </c>
    </row>
    <row r="1258" spans="1:15" ht="10.5" customHeight="1" x14ac:dyDescent="0.2">
      <c r="A1258" s="2">
        <v>1</v>
      </c>
      <c r="B1258" s="2"/>
      <c r="C1258" s="2"/>
      <c r="D1258" s="2"/>
      <c r="E1258" s="2"/>
      <c r="F1258" s="2"/>
      <c r="G1258" s="19"/>
      <c r="H1258" s="19"/>
      <c r="I1258" s="19"/>
      <c r="J1258" s="19"/>
      <c r="K1258" s="19"/>
      <c r="L1258" s="19"/>
      <c r="M1258" s="37"/>
      <c r="O1258" t="s">
        <v>36</v>
      </c>
    </row>
    <row r="1259" spans="1:15" ht="14.25" customHeight="1" x14ac:dyDescent="0.25">
      <c r="A1259" s="2">
        <v>1</v>
      </c>
      <c r="B1259" s="2"/>
      <c r="C1259" s="2"/>
      <c r="D1259" s="2"/>
      <c r="F1259" s="10" t="s">
        <v>78</v>
      </c>
      <c r="G1259" s="11"/>
      <c r="H1259" s="12"/>
      <c r="I1259" s="12"/>
      <c r="J1259" s="12">
        <f>SUMIF(N1260:N1292,"=6",J1260:J1292)</f>
        <v>0</v>
      </c>
      <c r="K1259" s="12">
        <f>SUMIF(N1260:N1292,"=6",K1260:K1292)</f>
        <v>0</v>
      </c>
      <c r="L1259" s="12"/>
      <c r="M1259" s="12"/>
      <c r="N1259" t="s">
        <v>21</v>
      </c>
      <c r="O1259" t="s">
        <v>724</v>
      </c>
    </row>
    <row r="1260" spans="1:15" ht="14.25" customHeight="1" x14ac:dyDescent="0.25">
      <c r="A1260" s="2">
        <v>1</v>
      </c>
      <c r="B1260" s="2"/>
      <c r="C1260" s="2"/>
      <c r="D1260" s="2"/>
      <c r="F1260" s="10" t="s">
        <v>439</v>
      </c>
      <c r="G1260" s="11"/>
      <c r="H1260" s="12"/>
      <c r="I1260" s="12"/>
      <c r="J1260" s="12">
        <f>SUMIF(N1261:N1280,"=7",J1261:J1280)</f>
        <v>0</v>
      </c>
      <c r="K1260" s="12">
        <f>SUMIF(N1261:N1280,"=7",K1261:K1280)</f>
        <v>0</v>
      </c>
      <c r="L1260" s="12"/>
      <c r="M1260" s="12"/>
      <c r="N1260" t="s">
        <v>24</v>
      </c>
      <c r="O1260" t="s">
        <v>25</v>
      </c>
    </row>
    <row r="1261" spans="1:15" ht="11.25" customHeight="1" x14ac:dyDescent="0.2">
      <c r="A1261" s="2">
        <v>1</v>
      </c>
      <c r="B1261" s="2"/>
      <c r="C1261" s="2"/>
      <c r="D1261" s="2"/>
      <c r="F1261" s="13" t="s">
        <v>1179</v>
      </c>
      <c r="G1261" s="26">
        <f>G1262</f>
        <v>619.62</v>
      </c>
      <c r="H1261" s="26">
        <f>H1262</f>
        <v>826.62</v>
      </c>
      <c r="I1261" s="29">
        <f>I1262</f>
        <v>25</v>
      </c>
      <c r="J1261" s="14">
        <f>SUM(J1262:J1270)</f>
        <v>0</v>
      </c>
      <c r="K1261" s="14">
        <f>SUM(K1262:K1270)</f>
        <v>0</v>
      </c>
      <c r="L1261" s="14"/>
      <c r="M1261" s="14"/>
      <c r="N1261" t="s">
        <v>27</v>
      </c>
      <c r="O1261" t="s">
        <v>28</v>
      </c>
    </row>
    <row r="1262" spans="1:15" ht="11.25" customHeight="1" x14ac:dyDescent="0.2">
      <c r="A1262" s="2" t="s">
        <v>1180</v>
      </c>
      <c r="B1262" s="2" t="s">
        <v>1181</v>
      </c>
      <c r="C1262" s="2" t="s">
        <v>1135</v>
      </c>
      <c r="D1262" s="2" t="s">
        <v>83</v>
      </c>
      <c r="F1262" s="30" t="s">
        <v>1182</v>
      </c>
      <c r="G1262" s="24">
        <v>619.62</v>
      </c>
      <c r="H1262" s="17">
        <v>826.62</v>
      </c>
      <c r="I1262" s="23">
        <v>25</v>
      </c>
      <c r="J1262" s="27">
        <v>0</v>
      </c>
      <c r="K1262" s="19">
        <f t="shared" ref="K1262:K1267" si="59">G1262*J1262</f>
        <v>0</v>
      </c>
      <c r="L1262" s="19"/>
      <c r="M1262" s="37" t="s">
        <v>1137</v>
      </c>
      <c r="N1262" t="s">
        <v>35</v>
      </c>
      <c r="O1262" t="s">
        <v>36</v>
      </c>
    </row>
    <row r="1263" spans="1:15" ht="11.25" customHeight="1" x14ac:dyDescent="0.2">
      <c r="A1263" s="2" t="s">
        <v>1180</v>
      </c>
      <c r="B1263" s="2" t="s">
        <v>1181</v>
      </c>
      <c r="C1263" s="2" t="s">
        <v>1135</v>
      </c>
      <c r="D1263" s="2" t="s">
        <v>85</v>
      </c>
      <c r="F1263" s="30" t="s">
        <v>1183</v>
      </c>
      <c r="G1263" s="24">
        <v>619.62</v>
      </c>
      <c r="H1263" s="17">
        <v>826.62</v>
      </c>
      <c r="I1263" s="23">
        <v>25</v>
      </c>
      <c r="J1263" s="27">
        <v>0</v>
      </c>
      <c r="K1263" s="19">
        <f t="shared" si="59"/>
        <v>0</v>
      </c>
      <c r="L1263" s="19"/>
      <c r="M1263" s="37"/>
      <c r="N1263" t="s">
        <v>35</v>
      </c>
      <c r="O1263" t="s">
        <v>36</v>
      </c>
    </row>
    <row r="1264" spans="1:15" ht="11.25" customHeight="1" x14ac:dyDescent="0.2">
      <c r="A1264" s="2" t="s">
        <v>1180</v>
      </c>
      <c r="B1264" s="2" t="s">
        <v>1181</v>
      </c>
      <c r="C1264" s="2" t="s">
        <v>1135</v>
      </c>
      <c r="D1264" s="2" t="s">
        <v>87</v>
      </c>
      <c r="F1264" s="30" t="s">
        <v>1184</v>
      </c>
      <c r="G1264" s="24">
        <v>619.62</v>
      </c>
      <c r="H1264" s="17">
        <v>826.62</v>
      </c>
      <c r="I1264" s="23">
        <v>25</v>
      </c>
      <c r="J1264" s="27">
        <v>0</v>
      </c>
      <c r="K1264" s="19">
        <f t="shared" si="59"/>
        <v>0</v>
      </c>
      <c r="L1264" s="19"/>
      <c r="M1264" s="37"/>
      <c r="N1264" t="s">
        <v>35</v>
      </c>
      <c r="O1264" t="s">
        <v>36</v>
      </c>
    </row>
    <row r="1265" spans="1:15" ht="11.25" customHeight="1" x14ac:dyDescent="0.2">
      <c r="A1265" s="2" t="s">
        <v>1180</v>
      </c>
      <c r="B1265" s="2" t="s">
        <v>1181</v>
      </c>
      <c r="C1265" s="2" t="s">
        <v>1135</v>
      </c>
      <c r="D1265" s="2" t="s">
        <v>89</v>
      </c>
      <c r="F1265" s="30" t="s">
        <v>1185</v>
      </c>
      <c r="G1265" s="24">
        <v>619.62</v>
      </c>
      <c r="H1265" s="17">
        <v>826.62</v>
      </c>
      <c r="I1265" s="23">
        <v>25</v>
      </c>
      <c r="J1265" s="27">
        <v>0</v>
      </c>
      <c r="K1265" s="19">
        <f t="shared" si="59"/>
        <v>0</v>
      </c>
      <c r="L1265" s="19"/>
      <c r="M1265" s="37"/>
      <c r="N1265" t="s">
        <v>35</v>
      </c>
      <c r="O1265" t="s">
        <v>36</v>
      </c>
    </row>
    <row r="1266" spans="1:15" ht="11.25" customHeight="1" x14ac:dyDescent="0.2">
      <c r="A1266" s="2" t="s">
        <v>1180</v>
      </c>
      <c r="B1266" s="2" t="s">
        <v>1181</v>
      </c>
      <c r="C1266" s="2" t="s">
        <v>1135</v>
      </c>
      <c r="D1266" s="2" t="s">
        <v>91</v>
      </c>
      <c r="F1266" s="30" t="s">
        <v>1186</v>
      </c>
      <c r="G1266" s="24">
        <v>619.62</v>
      </c>
      <c r="H1266" s="17">
        <v>826.62</v>
      </c>
      <c r="I1266" s="23">
        <v>25</v>
      </c>
      <c r="J1266" s="27">
        <v>0</v>
      </c>
      <c r="K1266" s="19">
        <f t="shared" si="59"/>
        <v>0</v>
      </c>
      <c r="L1266" s="19"/>
      <c r="M1266" s="37"/>
      <c r="N1266" t="s">
        <v>35</v>
      </c>
      <c r="O1266" t="s">
        <v>36</v>
      </c>
    </row>
    <row r="1267" spans="1:15" ht="11.25" customHeight="1" x14ac:dyDescent="0.2">
      <c r="A1267" s="2" t="s">
        <v>1180</v>
      </c>
      <c r="B1267" s="2" t="s">
        <v>1181</v>
      </c>
      <c r="C1267" s="2" t="s">
        <v>1135</v>
      </c>
      <c r="D1267" s="2" t="s">
        <v>93</v>
      </c>
      <c r="F1267" s="30" t="s">
        <v>1187</v>
      </c>
      <c r="G1267" s="24">
        <v>619.62</v>
      </c>
      <c r="H1267" s="17">
        <v>826.62</v>
      </c>
      <c r="I1267" s="23">
        <v>25</v>
      </c>
      <c r="J1267" s="27">
        <v>0</v>
      </c>
      <c r="K1267" s="19">
        <f t="shared" si="59"/>
        <v>0</v>
      </c>
      <c r="L1267" s="19"/>
      <c r="M1267" s="37"/>
      <c r="N1267" t="s">
        <v>35</v>
      </c>
      <c r="O1267" t="s">
        <v>36</v>
      </c>
    </row>
    <row r="1268" spans="1:15" ht="10.5" customHeight="1" x14ac:dyDescent="0.2">
      <c r="A1268" s="2">
        <v>1</v>
      </c>
      <c r="B1268" s="2"/>
      <c r="C1268" s="2"/>
      <c r="D1268" s="2"/>
      <c r="E1268" s="2"/>
      <c r="F1268" s="2"/>
      <c r="G1268" s="19"/>
      <c r="H1268" s="19"/>
      <c r="I1268" s="19"/>
      <c r="J1268" s="19"/>
      <c r="K1268" s="19"/>
      <c r="L1268" s="19"/>
      <c r="M1268" s="37"/>
      <c r="O1268" t="s">
        <v>36</v>
      </c>
    </row>
    <row r="1269" spans="1:15" ht="10.5" customHeight="1" x14ac:dyDescent="0.2">
      <c r="A1269" s="2">
        <v>1</v>
      </c>
      <c r="B1269" s="2"/>
      <c r="C1269" s="2"/>
      <c r="D1269" s="2"/>
      <c r="E1269" s="2"/>
      <c r="F1269" s="2"/>
      <c r="G1269" s="19"/>
      <c r="H1269" s="19"/>
      <c r="I1269" s="19"/>
      <c r="J1269" s="19"/>
      <c r="K1269" s="19"/>
      <c r="L1269" s="19"/>
      <c r="M1269" s="37"/>
      <c r="O1269" t="s">
        <v>36</v>
      </c>
    </row>
    <row r="1270" spans="1:15" ht="10.5" customHeight="1" x14ac:dyDescent="0.2">
      <c r="A1270" s="2">
        <v>1</v>
      </c>
      <c r="B1270" s="2"/>
      <c r="C1270" s="2"/>
      <c r="D1270" s="2"/>
      <c r="E1270" s="2"/>
      <c r="F1270" s="2"/>
      <c r="G1270" s="19"/>
      <c r="H1270" s="19"/>
      <c r="I1270" s="19"/>
      <c r="J1270" s="19"/>
      <c r="K1270" s="19"/>
      <c r="L1270" s="19"/>
      <c r="M1270" s="37"/>
      <c r="O1270" t="s">
        <v>36</v>
      </c>
    </row>
    <row r="1271" spans="1:15" ht="11.25" customHeight="1" x14ac:dyDescent="0.2">
      <c r="A1271" s="2">
        <v>1</v>
      </c>
      <c r="B1271" s="2"/>
      <c r="C1271" s="2"/>
      <c r="D1271" s="2"/>
      <c r="F1271" s="13" t="s">
        <v>1188</v>
      </c>
      <c r="G1271" s="26">
        <f>G1272</f>
        <v>830.76</v>
      </c>
      <c r="H1271" s="26">
        <f>H1272</f>
        <v>1037.76</v>
      </c>
      <c r="I1271" s="29">
        <f>I1272</f>
        <v>20</v>
      </c>
      <c r="J1271" s="14">
        <f>SUM(J1272:J1280)</f>
        <v>0</v>
      </c>
      <c r="K1271" s="14">
        <f>SUM(K1272:K1280)</f>
        <v>0</v>
      </c>
      <c r="L1271" s="14"/>
      <c r="M1271" s="14"/>
      <c r="N1271" t="s">
        <v>27</v>
      </c>
      <c r="O1271" t="s">
        <v>28</v>
      </c>
    </row>
    <row r="1272" spans="1:15" ht="11.25" customHeight="1" x14ac:dyDescent="0.2">
      <c r="A1272" s="2" t="s">
        <v>1189</v>
      </c>
      <c r="B1272" s="2" t="s">
        <v>1190</v>
      </c>
      <c r="C1272" s="2" t="s">
        <v>1135</v>
      </c>
      <c r="D1272" s="2" t="s">
        <v>83</v>
      </c>
      <c r="F1272" s="30" t="s">
        <v>1191</v>
      </c>
      <c r="G1272" s="24">
        <v>830.76</v>
      </c>
      <c r="H1272" s="17">
        <v>1037.76</v>
      </c>
      <c r="I1272" s="23">
        <v>20</v>
      </c>
      <c r="J1272" s="27">
        <v>0</v>
      </c>
      <c r="K1272" s="19">
        <f t="shared" ref="K1272:K1277" si="60">G1272*J1272</f>
        <v>0</v>
      </c>
      <c r="L1272" s="19"/>
      <c r="M1272" s="37" t="s">
        <v>1192</v>
      </c>
      <c r="N1272" t="s">
        <v>35</v>
      </c>
      <c r="O1272" t="s">
        <v>36</v>
      </c>
    </row>
    <row r="1273" spans="1:15" ht="11.25" customHeight="1" x14ac:dyDescent="0.2">
      <c r="A1273" s="2" t="s">
        <v>1189</v>
      </c>
      <c r="B1273" s="2" t="s">
        <v>1190</v>
      </c>
      <c r="C1273" s="2" t="s">
        <v>1135</v>
      </c>
      <c r="D1273" s="2" t="s">
        <v>85</v>
      </c>
      <c r="F1273" s="30" t="s">
        <v>1193</v>
      </c>
      <c r="G1273" s="24">
        <v>830.76</v>
      </c>
      <c r="H1273" s="17">
        <v>1037.76</v>
      </c>
      <c r="I1273" s="23">
        <v>20</v>
      </c>
      <c r="J1273" s="27">
        <v>0</v>
      </c>
      <c r="K1273" s="19">
        <f t="shared" si="60"/>
        <v>0</v>
      </c>
      <c r="L1273" s="19"/>
      <c r="M1273" s="37"/>
      <c r="N1273" t="s">
        <v>35</v>
      </c>
      <c r="O1273" t="s">
        <v>36</v>
      </c>
    </row>
    <row r="1274" spans="1:15" ht="11.25" customHeight="1" x14ac:dyDescent="0.2">
      <c r="A1274" s="2" t="s">
        <v>1189</v>
      </c>
      <c r="B1274" s="2" t="s">
        <v>1190</v>
      </c>
      <c r="C1274" s="2" t="s">
        <v>1135</v>
      </c>
      <c r="D1274" s="2" t="s">
        <v>87</v>
      </c>
      <c r="F1274" s="30" t="s">
        <v>1194</v>
      </c>
      <c r="G1274" s="24">
        <v>830.76</v>
      </c>
      <c r="H1274" s="17">
        <v>1037.76</v>
      </c>
      <c r="I1274" s="23">
        <v>20</v>
      </c>
      <c r="J1274" s="27">
        <v>0</v>
      </c>
      <c r="K1274" s="19">
        <f t="shared" si="60"/>
        <v>0</v>
      </c>
      <c r="L1274" s="19"/>
      <c r="M1274" s="37"/>
      <c r="N1274" t="s">
        <v>35</v>
      </c>
      <c r="O1274" t="s">
        <v>36</v>
      </c>
    </row>
    <row r="1275" spans="1:15" ht="11.25" customHeight="1" x14ac:dyDescent="0.2">
      <c r="A1275" s="2" t="s">
        <v>1189</v>
      </c>
      <c r="B1275" s="2" t="s">
        <v>1190</v>
      </c>
      <c r="C1275" s="2" t="s">
        <v>1135</v>
      </c>
      <c r="D1275" s="2" t="s">
        <v>89</v>
      </c>
      <c r="F1275" s="30" t="s">
        <v>1195</v>
      </c>
      <c r="G1275" s="24">
        <v>830.76</v>
      </c>
      <c r="H1275" s="17">
        <v>1037.76</v>
      </c>
      <c r="I1275" s="23">
        <v>20</v>
      </c>
      <c r="J1275" s="27">
        <v>0</v>
      </c>
      <c r="K1275" s="19">
        <f t="shared" si="60"/>
        <v>0</v>
      </c>
      <c r="L1275" s="19"/>
      <c r="M1275" s="37"/>
      <c r="N1275" t="s">
        <v>35</v>
      </c>
      <c r="O1275" t="s">
        <v>36</v>
      </c>
    </row>
    <row r="1276" spans="1:15" ht="11.25" customHeight="1" x14ac:dyDescent="0.2">
      <c r="A1276" s="2" t="s">
        <v>1189</v>
      </c>
      <c r="B1276" s="2" t="s">
        <v>1190</v>
      </c>
      <c r="C1276" s="2" t="s">
        <v>1135</v>
      </c>
      <c r="D1276" s="2" t="s">
        <v>91</v>
      </c>
      <c r="F1276" s="30" t="s">
        <v>1196</v>
      </c>
      <c r="G1276" s="24">
        <v>830.76</v>
      </c>
      <c r="H1276" s="17">
        <v>1037.76</v>
      </c>
      <c r="I1276" s="23">
        <v>20</v>
      </c>
      <c r="J1276" s="27">
        <v>0</v>
      </c>
      <c r="K1276" s="19">
        <f t="shared" si="60"/>
        <v>0</v>
      </c>
      <c r="L1276" s="19"/>
      <c r="M1276" s="37"/>
      <c r="N1276" t="s">
        <v>35</v>
      </c>
      <c r="O1276" t="s">
        <v>36</v>
      </c>
    </row>
    <row r="1277" spans="1:15" ht="11.25" customHeight="1" x14ac:dyDescent="0.2">
      <c r="A1277" s="2" t="s">
        <v>1189</v>
      </c>
      <c r="B1277" s="2" t="s">
        <v>1190</v>
      </c>
      <c r="C1277" s="2" t="s">
        <v>1135</v>
      </c>
      <c r="D1277" s="2" t="s">
        <v>93</v>
      </c>
      <c r="F1277" s="30" t="s">
        <v>1197</v>
      </c>
      <c r="G1277" s="24">
        <v>830.76</v>
      </c>
      <c r="H1277" s="17">
        <v>1037.76</v>
      </c>
      <c r="I1277" s="23">
        <v>20</v>
      </c>
      <c r="J1277" s="27">
        <v>0</v>
      </c>
      <c r="K1277" s="19">
        <f t="shared" si="60"/>
        <v>0</v>
      </c>
      <c r="L1277" s="19"/>
      <c r="M1277" s="37"/>
      <c r="N1277" t="s">
        <v>35</v>
      </c>
      <c r="O1277" t="s">
        <v>36</v>
      </c>
    </row>
    <row r="1278" spans="1:15" ht="10.5" customHeight="1" x14ac:dyDescent="0.2">
      <c r="A1278" s="2">
        <v>1</v>
      </c>
      <c r="B1278" s="2"/>
      <c r="C1278" s="2"/>
      <c r="D1278" s="2"/>
      <c r="E1278" s="2"/>
      <c r="F1278" s="2"/>
      <c r="G1278" s="19"/>
      <c r="H1278" s="19"/>
      <c r="I1278" s="19"/>
      <c r="J1278" s="19"/>
      <c r="K1278" s="19"/>
      <c r="L1278" s="19"/>
      <c r="M1278" s="37"/>
      <c r="O1278" t="s">
        <v>36</v>
      </c>
    </row>
    <row r="1279" spans="1:15" ht="10.5" customHeight="1" x14ac:dyDescent="0.2">
      <c r="A1279" s="2">
        <v>1</v>
      </c>
      <c r="B1279" s="2"/>
      <c r="C1279" s="2"/>
      <c r="D1279" s="2"/>
      <c r="E1279" s="2"/>
      <c r="F1279" s="2"/>
      <c r="G1279" s="19"/>
      <c r="H1279" s="19"/>
      <c r="I1279" s="19"/>
      <c r="J1279" s="19"/>
      <c r="K1279" s="19"/>
      <c r="L1279" s="19"/>
      <c r="M1279" s="37"/>
      <c r="O1279" t="s">
        <v>36</v>
      </c>
    </row>
    <row r="1280" spans="1:15" ht="10.5" customHeight="1" x14ac:dyDescent="0.2">
      <c r="A1280" s="2">
        <v>1</v>
      </c>
      <c r="B1280" s="2"/>
      <c r="C1280" s="2"/>
      <c r="D1280" s="2"/>
      <c r="E1280" s="2"/>
      <c r="F1280" s="2"/>
      <c r="G1280" s="19"/>
      <c r="H1280" s="19"/>
      <c r="I1280" s="19"/>
      <c r="J1280" s="19"/>
      <c r="K1280" s="19"/>
      <c r="L1280" s="19"/>
      <c r="M1280" s="37"/>
      <c r="O1280" t="s">
        <v>36</v>
      </c>
    </row>
    <row r="1281" spans="1:15" ht="14.25" customHeight="1" x14ac:dyDescent="0.25">
      <c r="A1281" s="2">
        <v>1</v>
      </c>
      <c r="B1281" s="2"/>
      <c r="C1281" s="2"/>
      <c r="D1281" s="2"/>
      <c r="F1281" s="10" t="s">
        <v>224</v>
      </c>
      <c r="G1281" s="11"/>
      <c r="H1281" s="12"/>
      <c r="I1281" s="12"/>
      <c r="J1281" s="12">
        <f>SUMIF(N1282:N1291,"=7",J1282:J1291)</f>
        <v>0</v>
      </c>
      <c r="K1281" s="12">
        <f>SUMIF(N1282:N1291,"=7",K1282:K1291)</f>
        <v>0</v>
      </c>
      <c r="L1281" s="12"/>
      <c r="M1281" s="12"/>
      <c r="N1281" t="s">
        <v>24</v>
      </c>
      <c r="O1281" t="s">
        <v>225</v>
      </c>
    </row>
    <row r="1282" spans="1:15" ht="11.25" customHeight="1" x14ac:dyDescent="0.2">
      <c r="A1282" s="2">
        <v>1</v>
      </c>
      <c r="B1282" s="2"/>
      <c r="C1282" s="2"/>
      <c r="D1282" s="2"/>
      <c r="F1282" s="13" t="s">
        <v>1198</v>
      </c>
      <c r="G1282" s="26">
        <f>G1283</f>
        <v>415.38</v>
      </c>
      <c r="H1282" s="26">
        <f>H1283</f>
        <v>518.88</v>
      </c>
      <c r="I1282" s="29">
        <f>I1283</f>
        <v>20</v>
      </c>
      <c r="J1282" s="14">
        <f>SUM(J1283:J1291)</f>
        <v>0</v>
      </c>
      <c r="K1282" s="14">
        <f>SUM(K1283:K1291)</f>
        <v>0</v>
      </c>
      <c r="L1282" s="14"/>
      <c r="M1282" s="14"/>
      <c r="N1282" t="s">
        <v>27</v>
      </c>
      <c r="O1282" t="s">
        <v>28</v>
      </c>
    </row>
    <row r="1283" spans="1:15" ht="11.25" customHeight="1" x14ac:dyDescent="0.2">
      <c r="A1283" s="2" t="s">
        <v>1199</v>
      </c>
      <c r="B1283" s="2" t="s">
        <v>1200</v>
      </c>
      <c r="C1283" s="2" t="s">
        <v>119</v>
      </c>
      <c r="D1283" s="2" t="s">
        <v>83</v>
      </c>
      <c r="F1283" s="30" t="s">
        <v>1201</v>
      </c>
      <c r="G1283" s="24">
        <v>415.38</v>
      </c>
      <c r="H1283" s="17">
        <v>518.88</v>
      </c>
      <c r="I1283" s="23">
        <v>20</v>
      </c>
      <c r="J1283" s="27">
        <v>0</v>
      </c>
      <c r="K1283" s="19">
        <f t="shared" ref="K1283:K1288" si="61">G1283*J1283</f>
        <v>0</v>
      </c>
      <c r="L1283" s="19"/>
      <c r="M1283" s="37" t="s">
        <v>1202</v>
      </c>
      <c r="N1283" t="s">
        <v>35</v>
      </c>
      <c r="O1283" t="s">
        <v>36</v>
      </c>
    </row>
    <row r="1284" spans="1:15" ht="11.25" customHeight="1" x14ac:dyDescent="0.2">
      <c r="A1284" s="2" t="s">
        <v>1199</v>
      </c>
      <c r="B1284" s="2" t="s">
        <v>1200</v>
      </c>
      <c r="C1284" s="2" t="s">
        <v>119</v>
      </c>
      <c r="D1284" s="2" t="s">
        <v>85</v>
      </c>
      <c r="F1284" s="30" t="s">
        <v>1203</v>
      </c>
      <c r="G1284" s="24">
        <v>415.38</v>
      </c>
      <c r="H1284" s="17">
        <v>518.88</v>
      </c>
      <c r="I1284" s="23">
        <v>20</v>
      </c>
      <c r="J1284" s="27">
        <v>0</v>
      </c>
      <c r="K1284" s="19">
        <f t="shared" si="61"/>
        <v>0</v>
      </c>
      <c r="L1284" s="19"/>
      <c r="M1284" s="37"/>
      <c r="N1284" t="s">
        <v>35</v>
      </c>
      <c r="O1284" t="s">
        <v>36</v>
      </c>
    </row>
    <row r="1285" spans="1:15" ht="11.25" customHeight="1" x14ac:dyDescent="0.2">
      <c r="A1285" s="2" t="s">
        <v>1199</v>
      </c>
      <c r="B1285" s="2" t="s">
        <v>1200</v>
      </c>
      <c r="C1285" s="2" t="s">
        <v>119</v>
      </c>
      <c r="D1285" s="2" t="s">
        <v>87</v>
      </c>
      <c r="F1285" s="30" t="s">
        <v>1204</v>
      </c>
      <c r="G1285" s="24">
        <v>415.38</v>
      </c>
      <c r="H1285" s="17">
        <v>518.88</v>
      </c>
      <c r="I1285" s="23">
        <v>20</v>
      </c>
      <c r="J1285" s="27">
        <v>0</v>
      </c>
      <c r="K1285" s="19">
        <f t="shared" si="61"/>
        <v>0</v>
      </c>
      <c r="L1285" s="19"/>
      <c r="M1285" s="37"/>
      <c r="N1285" t="s">
        <v>35</v>
      </c>
      <c r="O1285" t="s">
        <v>36</v>
      </c>
    </row>
    <row r="1286" spans="1:15" ht="11.25" customHeight="1" x14ac:dyDescent="0.2">
      <c r="A1286" s="2" t="s">
        <v>1199</v>
      </c>
      <c r="B1286" s="2" t="s">
        <v>1200</v>
      </c>
      <c r="C1286" s="2" t="s">
        <v>119</v>
      </c>
      <c r="D1286" s="2" t="s">
        <v>89</v>
      </c>
      <c r="F1286" s="30" t="s">
        <v>1205</v>
      </c>
      <c r="G1286" s="24">
        <v>415.38</v>
      </c>
      <c r="H1286" s="17">
        <v>518.88</v>
      </c>
      <c r="I1286" s="23">
        <v>20</v>
      </c>
      <c r="J1286" s="27">
        <v>0</v>
      </c>
      <c r="K1286" s="19">
        <f t="shared" si="61"/>
        <v>0</v>
      </c>
      <c r="L1286" s="19"/>
      <c r="M1286" s="37"/>
      <c r="N1286" t="s">
        <v>35</v>
      </c>
      <c r="O1286" t="s">
        <v>36</v>
      </c>
    </row>
    <row r="1287" spans="1:15" ht="11.25" customHeight="1" x14ac:dyDescent="0.2">
      <c r="A1287" s="2" t="s">
        <v>1199</v>
      </c>
      <c r="B1287" s="2" t="s">
        <v>1200</v>
      </c>
      <c r="C1287" s="2" t="s">
        <v>119</v>
      </c>
      <c r="D1287" s="2" t="s">
        <v>91</v>
      </c>
      <c r="F1287" s="30" t="s">
        <v>1206</v>
      </c>
      <c r="G1287" s="24">
        <v>415.38</v>
      </c>
      <c r="H1287" s="17">
        <v>518.88</v>
      </c>
      <c r="I1287" s="23">
        <v>20</v>
      </c>
      <c r="J1287" s="27">
        <v>0</v>
      </c>
      <c r="K1287" s="19">
        <f t="shared" si="61"/>
        <v>0</v>
      </c>
      <c r="L1287" s="19"/>
      <c r="M1287" s="37"/>
      <c r="N1287" t="s">
        <v>35</v>
      </c>
      <c r="O1287" t="s">
        <v>36</v>
      </c>
    </row>
    <row r="1288" spans="1:15" ht="11.25" customHeight="1" x14ac:dyDescent="0.2">
      <c r="A1288" s="2" t="s">
        <v>1199</v>
      </c>
      <c r="B1288" s="2" t="s">
        <v>1200</v>
      </c>
      <c r="C1288" s="2" t="s">
        <v>119</v>
      </c>
      <c r="D1288" s="2" t="s">
        <v>93</v>
      </c>
      <c r="F1288" s="30" t="s">
        <v>1207</v>
      </c>
      <c r="G1288" s="24">
        <v>415.38</v>
      </c>
      <c r="H1288" s="17">
        <v>518.88</v>
      </c>
      <c r="I1288" s="23">
        <v>20</v>
      </c>
      <c r="J1288" s="27">
        <v>0</v>
      </c>
      <c r="K1288" s="19">
        <f t="shared" si="61"/>
        <v>0</v>
      </c>
      <c r="L1288" s="19"/>
      <c r="M1288" s="37"/>
      <c r="N1288" t="s">
        <v>35</v>
      </c>
      <c r="O1288" t="s">
        <v>36</v>
      </c>
    </row>
    <row r="1289" spans="1:15" ht="10.5" customHeight="1" x14ac:dyDescent="0.2">
      <c r="A1289" s="2">
        <v>1</v>
      </c>
      <c r="B1289" s="2"/>
      <c r="C1289" s="2"/>
      <c r="D1289" s="2"/>
      <c r="E1289" s="2"/>
      <c r="F1289" s="2"/>
      <c r="G1289" s="19"/>
      <c r="H1289" s="19"/>
      <c r="I1289" s="19"/>
      <c r="J1289" s="19"/>
      <c r="K1289" s="19"/>
      <c r="L1289" s="19"/>
      <c r="M1289" s="37"/>
      <c r="O1289" t="s">
        <v>36</v>
      </c>
    </row>
    <row r="1290" spans="1:15" ht="10.5" customHeight="1" x14ac:dyDescent="0.2">
      <c r="A1290" s="2">
        <v>1</v>
      </c>
      <c r="B1290" s="2"/>
      <c r="C1290" s="2"/>
      <c r="D1290" s="2"/>
      <c r="E1290" s="2"/>
      <c r="F1290" s="2"/>
      <c r="G1290" s="19"/>
      <c r="H1290" s="19"/>
      <c r="I1290" s="19"/>
      <c r="J1290" s="19"/>
      <c r="K1290" s="19"/>
      <c r="L1290" s="19"/>
      <c r="M1290" s="37"/>
      <c r="O1290" t="s">
        <v>36</v>
      </c>
    </row>
    <row r="1291" spans="1:15" ht="10.5" customHeight="1" x14ac:dyDescent="0.2">
      <c r="A1291" s="2">
        <v>1</v>
      </c>
      <c r="B1291" s="2"/>
      <c r="C1291" s="2"/>
      <c r="D1291" s="2"/>
      <c r="E1291" s="2"/>
      <c r="F1291" s="2"/>
      <c r="G1291" s="19"/>
      <c r="H1291" s="19"/>
      <c r="I1291" s="19"/>
      <c r="J1291" s="19"/>
      <c r="K1291" s="19"/>
      <c r="L1291" s="19"/>
      <c r="M1291" s="37"/>
      <c r="O1291" t="s">
        <v>36</v>
      </c>
    </row>
    <row r="1292" spans="1:15" ht="14.25" customHeight="1" x14ac:dyDescent="0.25">
      <c r="A1292" s="2">
        <v>1</v>
      </c>
      <c r="B1292" s="2"/>
      <c r="C1292" s="2"/>
      <c r="D1292" s="2"/>
      <c r="F1292" s="10" t="s">
        <v>23</v>
      </c>
      <c r="G1292" s="11"/>
      <c r="H1292" s="12"/>
      <c r="I1292" s="12"/>
      <c r="J1292" s="12">
        <f>SUMIF(N1293:N1312,"=7",J1293:J1312)</f>
        <v>0</v>
      </c>
      <c r="K1292" s="12">
        <f>SUMIF(N1293:N1312,"=7",K1293:K1312)</f>
        <v>0</v>
      </c>
      <c r="L1292" s="12"/>
      <c r="M1292" s="12"/>
      <c r="N1292" t="s">
        <v>24</v>
      </c>
      <c r="O1292" t="s">
        <v>25</v>
      </c>
    </row>
    <row r="1293" spans="1:15" ht="11.25" customHeight="1" x14ac:dyDescent="0.2">
      <c r="A1293" s="2">
        <v>1</v>
      </c>
      <c r="B1293" s="2"/>
      <c r="C1293" s="2"/>
      <c r="D1293" s="2"/>
      <c r="F1293" s="13" t="s">
        <v>1208</v>
      </c>
      <c r="G1293" s="28">
        <f>G1294</f>
        <v>476.1</v>
      </c>
      <c r="H1293" s="28">
        <f>H1294</f>
        <v>476.1</v>
      </c>
      <c r="I1293" s="14">
        <f>I1294</f>
        <v>0</v>
      </c>
      <c r="J1293" s="14">
        <f>SUM(J1294:J1302)</f>
        <v>0</v>
      </c>
      <c r="K1293" s="14">
        <f>SUM(K1294:K1302)</f>
        <v>0</v>
      </c>
      <c r="L1293" s="14"/>
      <c r="M1293" s="14"/>
      <c r="N1293" t="s">
        <v>27</v>
      </c>
      <c r="O1293" t="s">
        <v>28</v>
      </c>
    </row>
    <row r="1294" spans="1:15" ht="11.25" customHeight="1" x14ac:dyDescent="0.2">
      <c r="A1294" s="2" t="s">
        <v>1209</v>
      </c>
      <c r="B1294" s="2" t="s">
        <v>1210</v>
      </c>
      <c r="C1294" s="2" t="s">
        <v>107</v>
      </c>
      <c r="D1294" s="2" t="s">
        <v>83</v>
      </c>
      <c r="F1294" s="30" t="s">
        <v>1211</v>
      </c>
      <c r="G1294" s="20">
        <v>476.1</v>
      </c>
      <c r="H1294" s="21">
        <v>476.1</v>
      </c>
      <c r="I1294" s="18"/>
      <c r="J1294" s="27">
        <v>0</v>
      </c>
      <c r="K1294" s="19">
        <f t="shared" ref="K1294:K1299" si="62">G1294*J1294</f>
        <v>0</v>
      </c>
      <c r="L1294" s="19"/>
      <c r="M1294" s="37" t="s">
        <v>1119</v>
      </c>
      <c r="N1294" t="s">
        <v>35</v>
      </c>
      <c r="O1294" t="s">
        <v>36</v>
      </c>
    </row>
    <row r="1295" spans="1:15" ht="11.25" customHeight="1" x14ac:dyDescent="0.2">
      <c r="A1295" s="2" t="s">
        <v>1209</v>
      </c>
      <c r="B1295" s="2" t="s">
        <v>1210</v>
      </c>
      <c r="C1295" s="2" t="s">
        <v>107</v>
      </c>
      <c r="D1295" s="2" t="s">
        <v>85</v>
      </c>
      <c r="F1295" s="30" t="s">
        <v>1212</v>
      </c>
      <c r="G1295" s="20">
        <v>476.1</v>
      </c>
      <c r="H1295" s="21">
        <v>476.1</v>
      </c>
      <c r="I1295" s="18"/>
      <c r="J1295" s="27">
        <v>0</v>
      </c>
      <c r="K1295" s="19">
        <f t="shared" si="62"/>
        <v>0</v>
      </c>
      <c r="L1295" s="19"/>
      <c r="M1295" s="37"/>
      <c r="N1295" t="s">
        <v>35</v>
      </c>
      <c r="O1295" t="s">
        <v>36</v>
      </c>
    </row>
    <row r="1296" spans="1:15" ht="11.25" customHeight="1" x14ac:dyDescent="0.2">
      <c r="A1296" s="2" t="s">
        <v>1209</v>
      </c>
      <c r="B1296" s="2" t="s">
        <v>1210</v>
      </c>
      <c r="C1296" s="2" t="s">
        <v>107</v>
      </c>
      <c r="D1296" s="2" t="s">
        <v>87</v>
      </c>
      <c r="F1296" s="30" t="s">
        <v>1213</v>
      </c>
      <c r="G1296" s="20">
        <v>476.1</v>
      </c>
      <c r="H1296" s="21">
        <v>476.1</v>
      </c>
      <c r="I1296" s="18"/>
      <c r="J1296" s="27">
        <v>0</v>
      </c>
      <c r="K1296" s="19">
        <f t="shared" si="62"/>
        <v>0</v>
      </c>
      <c r="L1296" s="19"/>
      <c r="M1296" s="37"/>
      <c r="N1296" t="s">
        <v>35</v>
      </c>
      <c r="O1296" t="s">
        <v>36</v>
      </c>
    </row>
    <row r="1297" spans="1:15" ht="11.25" customHeight="1" x14ac:dyDescent="0.2">
      <c r="A1297" s="2" t="s">
        <v>1209</v>
      </c>
      <c r="B1297" s="2" t="s">
        <v>1210</v>
      </c>
      <c r="C1297" s="2" t="s">
        <v>107</v>
      </c>
      <c r="D1297" s="2" t="s">
        <v>89</v>
      </c>
      <c r="F1297" s="30" t="s">
        <v>1214</v>
      </c>
      <c r="G1297" s="20">
        <v>476.1</v>
      </c>
      <c r="H1297" s="21">
        <v>476.1</v>
      </c>
      <c r="I1297" s="18"/>
      <c r="J1297" s="27">
        <v>0</v>
      </c>
      <c r="K1297" s="19">
        <f t="shared" si="62"/>
        <v>0</v>
      </c>
      <c r="L1297" s="19"/>
      <c r="M1297" s="37"/>
      <c r="N1297" t="s">
        <v>35</v>
      </c>
      <c r="O1297" t="s">
        <v>36</v>
      </c>
    </row>
    <row r="1298" spans="1:15" ht="11.25" customHeight="1" x14ac:dyDescent="0.2">
      <c r="A1298" s="2" t="s">
        <v>1209</v>
      </c>
      <c r="B1298" s="2" t="s">
        <v>1210</v>
      </c>
      <c r="C1298" s="2" t="s">
        <v>107</v>
      </c>
      <c r="D1298" s="2" t="s">
        <v>91</v>
      </c>
      <c r="F1298" s="30" t="s">
        <v>1215</v>
      </c>
      <c r="G1298" s="20">
        <v>476.1</v>
      </c>
      <c r="H1298" s="21">
        <v>476.1</v>
      </c>
      <c r="I1298" s="18"/>
      <c r="J1298" s="27">
        <v>0</v>
      </c>
      <c r="K1298" s="19">
        <f t="shared" si="62"/>
        <v>0</v>
      </c>
      <c r="L1298" s="19"/>
      <c r="M1298" s="37"/>
      <c r="N1298" t="s">
        <v>35</v>
      </c>
      <c r="O1298" t="s">
        <v>36</v>
      </c>
    </row>
    <row r="1299" spans="1:15" ht="11.25" customHeight="1" x14ac:dyDescent="0.2">
      <c r="A1299" s="2" t="s">
        <v>1209</v>
      </c>
      <c r="B1299" s="2" t="s">
        <v>1210</v>
      </c>
      <c r="C1299" s="2" t="s">
        <v>107</v>
      </c>
      <c r="D1299" s="2" t="s">
        <v>93</v>
      </c>
      <c r="F1299" s="30" t="s">
        <v>1216</v>
      </c>
      <c r="G1299" s="20">
        <v>476.1</v>
      </c>
      <c r="H1299" s="21">
        <v>476.1</v>
      </c>
      <c r="I1299" s="18"/>
      <c r="J1299" s="27">
        <v>0</v>
      </c>
      <c r="K1299" s="19">
        <f t="shared" si="62"/>
        <v>0</v>
      </c>
      <c r="L1299" s="19"/>
      <c r="M1299" s="37"/>
      <c r="N1299" t="s">
        <v>35</v>
      </c>
      <c r="O1299" t="s">
        <v>36</v>
      </c>
    </row>
    <row r="1300" spans="1:15" ht="10.5" customHeight="1" x14ac:dyDescent="0.2">
      <c r="A1300" s="2">
        <v>1</v>
      </c>
      <c r="B1300" s="2"/>
      <c r="C1300" s="2"/>
      <c r="D1300" s="2"/>
      <c r="E1300" s="2"/>
      <c r="F1300" s="2"/>
      <c r="G1300" s="19"/>
      <c r="H1300" s="19"/>
      <c r="I1300" s="19"/>
      <c r="J1300" s="19"/>
      <c r="K1300" s="19"/>
      <c r="L1300" s="19"/>
      <c r="M1300" s="37"/>
      <c r="O1300" t="s">
        <v>36</v>
      </c>
    </row>
    <row r="1301" spans="1:15" ht="10.5" customHeight="1" x14ac:dyDescent="0.2">
      <c r="A1301" s="2">
        <v>1</v>
      </c>
      <c r="B1301" s="2"/>
      <c r="C1301" s="2"/>
      <c r="D1301" s="2"/>
      <c r="E1301" s="2"/>
      <c r="F1301" s="2"/>
      <c r="G1301" s="19"/>
      <c r="H1301" s="19"/>
      <c r="I1301" s="19"/>
      <c r="J1301" s="19"/>
      <c r="K1301" s="19"/>
      <c r="L1301" s="19"/>
      <c r="M1301" s="37"/>
      <c r="O1301" t="s">
        <v>36</v>
      </c>
    </row>
    <row r="1302" spans="1:15" ht="10.5" customHeight="1" x14ac:dyDescent="0.2">
      <c r="A1302" s="2">
        <v>1</v>
      </c>
      <c r="B1302" s="2"/>
      <c r="C1302" s="2"/>
      <c r="D1302" s="2"/>
      <c r="E1302" s="2"/>
      <c r="F1302" s="2"/>
      <c r="G1302" s="19"/>
      <c r="H1302" s="19"/>
      <c r="I1302" s="19"/>
      <c r="J1302" s="19"/>
      <c r="K1302" s="19"/>
      <c r="L1302" s="19"/>
      <c r="M1302" s="37"/>
      <c r="O1302" t="s">
        <v>36</v>
      </c>
    </row>
    <row r="1303" spans="1:15" ht="11.25" customHeight="1" x14ac:dyDescent="0.2">
      <c r="A1303" s="2">
        <v>1</v>
      </c>
      <c r="B1303" s="2"/>
      <c r="C1303" s="2"/>
      <c r="D1303" s="2"/>
      <c r="F1303" s="13" t="s">
        <v>1217</v>
      </c>
      <c r="G1303" s="26">
        <f>G1304</f>
        <v>505.08</v>
      </c>
      <c r="H1303" s="26">
        <f>H1304</f>
        <v>505.08</v>
      </c>
      <c r="I1303" s="14">
        <f>I1304</f>
        <v>0</v>
      </c>
      <c r="J1303" s="14">
        <f>SUM(J1304:J1312)</f>
        <v>0</v>
      </c>
      <c r="K1303" s="14">
        <f>SUM(K1304:K1312)</f>
        <v>0</v>
      </c>
      <c r="L1303" s="14"/>
      <c r="M1303" s="14"/>
      <c r="N1303" t="s">
        <v>27</v>
      </c>
      <c r="O1303" t="s">
        <v>28</v>
      </c>
    </row>
    <row r="1304" spans="1:15" ht="11.25" customHeight="1" x14ac:dyDescent="0.2">
      <c r="A1304" s="2" t="s">
        <v>1218</v>
      </c>
      <c r="B1304" s="2" t="s">
        <v>1219</v>
      </c>
      <c r="C1304" s="2" t="s">
        <v>1135</v>
      </c>
      <c r="D1304" s="2" t="s">
        <v>83</v>
      </c>
      <c r="F1304" s="30" t="s">
        <v>1220</v>
      </c>
      <c r="G1304" s="16">
        <v>505.08</v>
      </c>
      <c r="H1304" s="17">
        <v>505.08</v>
      </c>
      <c r="I1304" s="18"/>
      <c r="J1304" s="27">
        <v>0</v>
      </c>
      <c r="K1304" s="19">
        <f t="shared" ref="K1304:K1309" si="63">G1304*J1304</f>
        <v>0</v>
      </c>
      <c r="L1304" s="19"/>
      <c r="M1304" s="37" t="s">
        <v>1221</v>
      </c>
      <c r="N1304" t="s">
        <v>35</v>
      </c>
      <c r="O1304" t="s">
        <v>36</v>
      </c>
    </row>
    <row r="1305" spans="1:15" ht="11.25" customHeight="1" x14ac:dyDescent="0.2">
      <c r="A1305" s="2" t="s">
        <v>1218</v>
      </c>
      <c r="B1305" s="2" t="s">
        <v>1219</v>
      </c>
      <c r="C1305" s="2" t="s">
        <v>1135</v>
      </c>
      <c r="D1305" s="2" t="s">
        <v>85</v>
      </c>
      <c r="F1305" s="30" t="s">
        <v>1222</v>
      </c>
      <c r="G1305" s="16">
        <v>505.08</v>
      </c>
      <c r="H1305" s="17">
        <v>505.08</v>
      </c>
      <c r="I1305" s="18"/>
      <c r="J1305" s="27">
        <v>0</v>
      </c>
      <c r="K1305" s="19">
        <f t="shared" si="63"/>
        <v>0</v>
      </c>
      <c r="L1305" s="19"/>
      <c r="M1305" s="37"/>
      <c r="N1305" t="s">
        <v>35</v>
      </c>
      <c r="O1305" t="s">
        <v>36</v>
      </c>
    </row>
    <row r="1306" spans="1:15" ht="11.25" customHeight="1" x14ac:dyDescent="0.2">
      <c r="A1306" s="2" t="s">
        <v>1218</v>
      </c>
      <c r="B1306" s="2" t="s">
        <v>1219</v>
      </c>
      <c r="C1306" s="2" t="s">
        <v>1135</v>
      </c>
      <c r="D1306" s="2" t="s">
        <v>87</v>
      </c>
      <c r="F1306" s="30" t="s">
        <v>1223</v>
      </c>
      <c r="G1306" s="16">
        <v>505.08</v>
      </c>
      <c r="H1306" s="17">
        <v>505.08</v>
      </c>
      <c r="I1306" s="18"/>
      <c r="J1306" s="27">
        <v>0</v>
      </c>
      <c r="K1306" s="19">
        <f t="shared" si="63"/>
        <v>0</v>
      </c>
      <c r="L1306" s="19"/>
      <c r="M1306" s="37"/>
      <c r="N1306" t="s">
        <v>35</v>
      </c>
      <c r="O1306" t="s">
        <v>36</v>
      </c>
    </row>
    <row r="1307" spans="1:15" ht="11.25" customHeight="1" x14ac:dyDescent="0.2">
      <c r="A1307" s="2" t="s">
        <v>1218</v>
      </c>
      <c r="B1307" s="2" t="s">
        <v>1219</v>
      </c>
      <c r="C1307" s="2" t="s">
        <v>1135</v>
      </c>
      <c r="D1307" s="2" t="s">
        <v>89</v>
      </c>
      <c r="F1307" s="30" t="s">
        <v>1224</v>
      </c>
      <c r="G1307" s="16">
        <v>505.08</v>
      </c>
      <c r="H1307" s="17">
        <v>505.08</v>
      </c>
      <c r="I1307" s="18"/>
      <c r="J1307" s="27">
        <v>0</v>
      </c>
      <c r="K1307" s="19">
        <f t="shared" si="63"/>
        <v>0</v>
      </c>
      <c r="L1307" s="19"/>
      <c r="M1307" s="37"/>
      <c r="N1307" t="s">
        <v>35</v>
      </c>
      <c r="O1307" t="s">
        <v>36</v>
      </c>
    </row>
    <row r="1308" spans="1:15" ht="11.25" customHeight="1" x14ac:dyDescent="0.2">
      <c r="A1308" s="2" t="s">
        <v>1218</v>
      </c>
      <c r="B1308" s="2" t="s">
        <v>1219</v>
      </c>
      <c r="C1308" s="2" t="s">
        <v>1135</v>
      </c>
      <c r="D1308" s="2" t="s">
        <v>91</v>
      </c>
      <c r="F1308" s="30" t="s">
        <v>1225</v>
      </c>
      <c r="G1308" s="16">
        <v>505.08</v>
      </c>
      <c r="H1308" s="17">
        <v>505.08</v>
      </c>
      <c r="I1308" s="18"/>
      <c r="J1308" s="27">
        <v>0</v>
      </c>
      <c r="K1308" s="19">
        <f t="shared" si="63"/>
        <v>0</v>
      </c>
      <c r="L1308" s="19"/>
      <c r="M1308" s="37"/>
      <c r="N1308" t="s">
        <v>35</v>
      </c>
      <c r="O1308" t="s">
        <v>36</v>
      </c>
    </row>
    <row r="1309" spans="1:15" ht="11.25" customHeight="1" x14ac:dyDescent="0.2">
      <c r="A1309" s="2" t="s">
        <v>1218</v>
      </c>
      <c r="B1309" s="2" t="s">
        <v>1219</v>
      </c>
      <c r="C1309" s="2" t="s">
        <v>1135</v>
      </c>
      <c r="D1309" s="2" t="s">
        <v>93</v>
      </c>
      <c r="F1309" s="30" t="s">
        <v>1226</v>
      </c>
      <c r="G1309" s="16">
        <v>505.08</v>
      </c>
      <c r="H1309" s="17">
        <v>505.08</v>
      </c>
      <c r="I1309" s="18"/>
      <c r="J1309" s="27">
        <v>0</v>
      </c>
      <c r="K1309" s="19">
        <f t="shared" si="63"/>
        <v>0</v>
      </c>
      <c r="L1309" s="19"/>
      <c r="M1309" s="37"/>
      <c r="N1309" t="s">
        <v>35</v>
      </c>
      <c r="O1309" t="s">
        <v>36</v>
      </c>
    </row>
    <row r="1310" spans="1:15" ht="10.5" customHeight="1" x14ac:dyDescent="0.2">
      <c r="A1310" s="2">
        <v>1</v>
      </c>
      <c r="B1310" s="2"/>
      <c r="C1310" s="2"/>
      <c r="D1310" s="2"/>
      <c r="E1310" s="2"/>
      <c r="F1310" s="2"/>
      <c r="G1310" s="19"/>
      <c r="H1310" s="19"/>
      <c r="I1310" s="19"/>
      <c r="J1310" s="19"/>
      <c r="K1310" s="19"/>
      <c r="L1310" s="19"/>
      <c r="M1310" s="37"/>
      <c r="O1310" t="s">
        <v>36</v>
      </c>
    </row>
    <row r="1311" spans="1:15" ht="10.5" customHeight="1" x14ac:dyDescent="0.2">
      <c r="A1311" s="2">
        <v>1</v>
      </c>
      <c r="B1311" s="2"/>
      <c r="C1311" s="2"/>
      <c r="D1311" s="2"/>
      <c r="E1311" s="2"/>
      <c r="F1311" s="2"/>
      <c r="G1311" s="19"/>
      <c r="H1311" s="19"/>
      <c r="I1311" s="19"/>
      <c r="J1311" s="19"/>
      <c r="K1311" s="19"/>
      <c r="L1311" s="19"/>
      <c r="M1311" s="37"/>
      <c r="O1311" t="s">
        <v>36</v>
      </c>
    </row>
    <row r="1312" spans="1:15" ht="10.5" customHeight="1" x14ac:dyDescent="0.2">
      <c r="A1312" s="2">
        <v>1</v>
      </c>
      <c r="B1312" s="2"/>
      <c r="C1312" s="2"/>
      <c r="D1312" s="2"/>
      <c r="E1312" s="2"/>
      <c r="F1312" s="2"/>
      <c r="G1312" s="19"/>
      <c r="H1312" s="19"/>
      <c r="I1312" s="19"/>
      <c r="J1312" s="19"/>
      <c r="K1312" s="19"/>
      <c r="L1312" s="19"/>
      <c r="M1312" s="37"/>
      <c r="O1312" t="s">
        <v>36</v>
      </c>
    </row>
    <row r="1313" spans="1:15" ht="11.25" customHeight="1" x14ac:dyDescent="0.2">
      <c r="A1313">
        <v>1</v>
      </c>
      <c r="F1313" s="7" t="s">
        <v>1227</v>
      </c>
      <c r="G1313" s="8"/>
      <c r="H1313" s="9"/>
      <c r="I1313" s="9"/>
      <c r="J1313" s="9"/>
      <c r="K1313" s="9"/>
      <c r="L1313" s="9"/>
      <c r="M1313" s="9"/>
      <c r="N1313" t="s">
        <v>13</v>
      </c>
    </row>
    <row r="1314" spans="1:15" ht="14.25" customHeight="1" x14ac:dyDescent="0.25">
      <c r="A1314" s="2">
        <v>1</v>
      </c>
      <c r="B1314" s="2"/>
      <c r="C1314" s="2"/>
      <c r="D1314" s="2"/>
      <c r="F1314" s="10" t="s">
        <v>14</v>
      </c>
      <c r="G1314" s="11"/>
      <c r="H1314" s="12"/>
      <c r="I1314" s="12"/>
      <c r="J1314" s="12">
        <f>SUMIF(N1315:N1315,"=4",J1315:J1315)</f>
        <v>0</v>
      </c>
      <c r="K1314" s="12">
        <f>SUMIF(N1315:N1315,"=4",K1315:K1315)</f>
        <v>0</v>
      </c>
      <c r="L1314" s="12"/>
      <c r="M1314" s="12"/>
      <c r="N1314" t="s">
        <v>15</v>
      </c>
      <c r="O1314" t="s">
        <v>16</v>
      </c>
    </row>
    <row r="1315" spans="1:15" ht="14.25" customHeight="1" x14ac:dyDescent="0.25">
      <c r="A1315" s="2">
        <v>1</v>
      </c>
      <c r="B1315" s="2"/>
      <c r="C1315" s="2"/>
      <c r="D1315" s="2"/>
      <c r="F1315" s="10" t="s">
        <v>17</v>
      </c>
      <c r="G1315" s="11"/>
      <c r="H1315" s="12"/>
      <c r="I1315" s="12"/>
      <c r="J1315" s="12">
        <f>SUMIF(N1316:N1415,"=5",J1316:J1415)</f>
        <v>0</v>
      </c>
      <c r="K1315" s="12">
        <f>SUMIF(N1316:N1415,"=5",K1316:K1415)</f>
        <v>0</v>
      </c>
      <c r="L1315" s="12"/>
      <c r="M1315" s="12"/>
      <c r="N1315" t="s">
        <v>18</v>
      </c>
      <c r="O1315" t="s">
        <v>1228</v>
      </c>
    </row>
    <row r="1316" spans="1:15" ht="14.25" customHeight="1" x14ac:dyDescent="0.25">
      <c r="A1316" s="2">
        <v>1</v>
      </c>
      <c r="B1316" s="2"/>
      <c r="C1316" s="2"/>
      <c r="D1316" s="2"/>
      <c r="F1316" s="10" t="s">
        <v>20</v>
      </c>
      <c r="G1316" s="11"/>
      <c r="H1316" s="12"/>
      <c r="I1316" s="12"/>
      <c r="J1316" s="12">
        <f>SUMIF(N1317:N1348,"=6",J1317:J1348)</f>
        <v>0</v>
      </c>
      <c r="K1316" s="12">
        <f>SUMIF(N1317:N1348,"=6",K1317:K1348)</f>
        <v>0</v>
      </c>
      <c r="L1316" s="12"/>
      <c r="M1316" s="12"/>
      <c r="N1316" t="s">
        <v>21</v>
      </c>
      <c r="O1316" t="s">
        <v>683</v>
      </c>
    </row>
    <row r="1317" spans="1:15" ht="14.25" customHeight="1" x14ac:dyDescent="0.25">
      <c r="A1317" s="2">
        <v>1</v>
      </c>
      <c r="B1317" s="2"/>
      <c r="C1317" s="2"/>
      <c r="D1317" s="2"/>
      <c r="F1317" s="10" t="s">
        <v>372</v>
      </c>
      <c r="G1317" s="11"/>
      <c r="H1317" s="12"/>
      <c r="I1317" s="12"/>
      <c r="J1317" s="12">
        <f>SUMIF(N1318:N1347,"=7",J1318:J1347)</f>
        <v>0</v>
      </c>
      <c r="K1317" s="12">
        <f>SUMIF(N1318:N1347,"=7",K1318:K1347)</f>
        <v>0</v>
      </c>
      <c r="L1317" s="12"/>
      <c r="M1317" s="12"/>
      <c r="N1317" t="s">
        <v>24</v>
      </c>
      <c r="O1317" t="s">
        <v>79</v>
      </c>
    </row>
    <row r="1318" spans="1:15" ht="11.25" customHeight="1" x14ac:dyDescent="0.2">
      <c r="A1318" s="2">
        <v>1</v>
      </c>
      <c r="B1318" s="2"/>
      <c r="C1318" s="2"/>
      <c r="D1318" s="2"/>
      <c r="F1318" s="13" t="s">
        <v>1229</v>
      </c>
      <c r="G1318" s="26">
        <f>G1319</f>
        <v>549.24</v>
      </c>
      <c r="H1318" s="26">
        <f>H1319</f>
        <v>687.24</v>
      </c>
      <c r="I1318" s="29">
        <f>I1319</f>
        <v>20</v>
      </c>
      <c r="J1318" s="14">
        <f>SUM(J1319:J1327)</f>
        <v>0</v>
      </c>
      <c r="K1318" s="14">
        <f>SUM(K1319:K1327)</f>
        <v>0</v>
      </c>
      <c r="L1318" s="14"/>
      <c r="M1318" s="14"/>
      <c r="N1318" t="s">
        <v>27</v>
      </c>
      <c r="O1318" t="s">
        <v>28</v>
      </c>
    </row>
    <row r="1319" spans="1:15" ht="11.25" customHeight="1" x14ac:dyDescent="0.2">
      <c r="A1319" s="2" t="s">
        <v>1230</v>
      </c>
      <c r="B1319" s="2" t="s">
        <v>1231</v>
      </c>
      <c r="C1319" s="2" t="s">
        <v>1232</v>
      </c>
      <c r="D1319" s="2" t="s">
        <v>32</v>
      </c>
      <c r="F1319" s="30" t="s">
        <v>1233</v>
      </c>
      <c r="G1319" s="24">
        <v>549.24</v>
      </c>
      <c r="H1319" s="17">
        <v>687.24</v>
      </c>
      <c r="I1319" s="23">
        <v>20</v>
      </c>
      <c r="J1319" s="27">
        <v>0</v>
      </c>
      <c r="K1319" s="19">
        <f t="shared" ref="K1319:K1324" si="64">G1319*J1319</f>
        <v>0</v>
      </c>
      <c r="L1319" s="19"/>
      <c r="M1319" s="37" t="s">
        <v>1234</v>
      </c>
      <c r="N1319" t="s">
        <v>35</v>
      </c>
      <c r="O1319" t="s">
        <v>36</v>
      </c>
    </row>
    <row r="1320" spans="1:15" ht="11.25" customHeight="1" x14ac:dyDescent="0.2">
      <c r="A1320" s="2" t="s">
        <v>1230</v>
      </c>
      <c r="B1320" s="2" t="s">
        <v>1231</v>
      </c>
      <c r="C1320" s="2" t="s">
        <v>217</v>
      </c>
      <c r="D1320" s="2" t="s">
        <v>32</v>
      </c>
      <c r="F1320" s="30" t="s">
        <v>1235</v>
      </c>
      <c r="G1320" s="24">
        <v>549.24</v>
      </c>
      <c r="H1320" s="17">
        <v>687.24</v>
      </c>
      <c r="I1320" s="23">
        <v>20</v>
      </c>
      <c r="J1320" s="27">
        <v>0</v>
      </c>
      <c r="K1320" s="19">
        <f t="shared" si="64"/>
        <v>0</v>
      </c>
      <c r="L1320" s="19"/>
      <c r="M1320" s="37"/>
      <c r="N1320" t="s">
        <v>35</v>
      </c>
      <c r="O1320" t="s">
        <v>36</v>
      </c>
    </row>
    <row r="1321" spans="1:15" ht="11.25" customHeight="1" x14ac:dyDescent="0.2">
      <c r="A1321" s="2" t="s">
        <v>1230</v>
      </c>
      <c r="B1321" s="2" t="s">
        <v>1231</v>
      </c>
      <c r="C1321" s="2" t="s">
        <v>1232</v>
      </c>
      <c r="D1321" s="2" t="s">
        <v>37</v>
      </c>
      <c r="F1321" s="30" t="s">
        <v>1236</v>
      </c>
      <c r="G1321" s="24">
        <v>549.24</v>
      </c>
      <c r="H1321" s="17">
        <v>687.24</v>
      </c>
      <c r="I1321" s="23">
        <v>20</v>
      </c>
      <c r="J1321" s="27">
        <v>0</v>
      </c>
      <c r="K1321" s="19">
        <f t="shared" si="64"/>
        <v>0</v>
      </c>
      <c r="L1321" s="19"/>
      <c r="M1321" s="37"/>
      <c r="N1321" t="s">
        <v>35</v>
      </c>
      <c r="O1321" t="s">
        <v>36</v>
      </c>
    </row>
    <row r="1322" spans="1:15" ht="11.25" customHeight="1" x14ac:dyDescent="0.2">
      <c r="A1322" s="2" t="s">
        <v>1230</v>
      </c>
      <c r="B1322" s="2" t="s">
        <v>1231</v>
      </c>
      <c r="C1322" s="2" t="s">
        <v>217</v>
      </c>
      <c r="D1322" s="2" t="s">
        <v>37</v>
      </c>
      <c r="F1322" s="30" t="s">
        <v>1237</v>
      </c>
      <c r="G1322" s="24">
        <v>549.24</v>
      </c>
      <c r="H1322" s="17">
        <v>687.24</v>
      </c>
      <c r="I1322" s="23">
        <v>20</v>
      </c>
      <c r="J1322" s="27">
        <v>0</v>
      </c>
      <c r="K1322" s="19">
        <f t="shared" si="64"/>
        <v>0</v>
      </c>
      <c r="L1322" s="19"/>
      <c r="M1322" s="37"/>
      <c r="N1322" t="s">
        <v>35</v>
      </c>
      <c r="O1322" t="s">
        <v>36</v>
      </c>
    </row>
    <row r="1323" spans="1:15" ht="11.25" customHeight="1" x14ac:dyDescent="0.2">
      <c r="A1323" s="2" t="s">
        <v>1230</v>
      </c>
      <c r="B1323" s="2" t="s">
        <v>1231</v>
      </c>
      <c r="C1323" s="2" t="s">
        <v>1232</v>
      </c>
      <c r="D1323" s="2" t="s">
        <v>39</v>
      </c>
      <c r="F1323" s="30" t="s">
        <v>1238</v>
      </c>
      <c r="G1323" s="24">
        <v>549.24</v>
      </c>
      <c r="H1323" s="17">
        <v>687.24</v>
      </c>
      <c r="I1323" s="23">
        <v>20</v>
      </c>
      <c r="J1323" s="27">
        <v>0</v>
      </c>
      <c r="K1323" s="19">
        <f t="shared" si="64"/>
        <v>0</v>
      </c>
      <c r="L1323" s="19"/>
      <c r="M1323" s="37"/>
      <c r="N1323" t="s">
        <v>35</v>
      </c>
      <c r="O1323" t="s">
        <v>36</v>
      </c>
    </row>
    <row r="1324" spans="1:15" ht="11.25" customHeight="1" x14ac:dyDescent="0.2">
      <c r="A1324" s="2" t="s">
        <v>1230</v>
      </c>
      <c r="B1324" s="2" t="s">
        <v>1231</v>
      </c>
      <c r="C1324" s="2" t="s">
        <v>217</v>
      </c>
      <c r="D1324" s="2" t="s">
        <v>39</v>
      </c>
      <c r="F1324" s="30" t="s">
        <v>1239</v>
      </c>
      <c r="G1324" s="24">
        <v>549.24</v>
      </c>
      <c r="H1324" s="17">
        <v>687.24</v>
      </c>
      <c r="I1324" s="23">
        <v>20</v>
      </c>
      <c r="J1324" s="27">
        <v>0</v>
      </c>
      <c r="K1324" s="19">
        <f t="shared" si="64"/>
        <v>0</v>
      </c>
      <c r="L1324" s="19"/>
      <c r="M1324" s="37"/>
      <c r="N1324" t="s">
        <v>35</v>
      </c>
      <c r="O1324" t="s">
        <v>36</v>
      </c>
    </row>
    <row r="1325" spans="1:15" ht="10.5" customHeight="1" x14ac:dyDescent="0.2">
      <c r="A1325" s="2">
        <v>1</v>
      </c>
      <c r="B1325" s="2"/>
      <c r="C1325" s="2"/>
      <c r="D1325" s="2"/>
      <c r="E1325" s="2"/>
      <c r="F1325" s="2"/>
      <c r="G1325" s="19"/>
      <c r="H1325" s="19"/>
      <c r="I1325" s="19"/>
      <c r="J1325" s="19"/>
      <c r="K1325" s="19"/>
      <c r="L1325" s="19"/>
      <c r="M1325" s="37"/>
      <c r="O1325" t="s">
        <v>36</v>
      </c>
    </row>
    <row r="1326" spans="1:15" ht="10.5" customHeight="1" x14ac:dyDescent="0.2">
      <c r="A1326" s="2">
        <v>1</v>
      </c>
      <c r="B1326" s="2"/>
      <c r="C1326" s="2"/>
      <c r="D1326" s="2"/>
      <c r="E1326" s="2"/>
      <c r="F1326" s="2"/>
      <c r="G1326" s="19"/>
      <c r="H1326" s="19"/>
      <c r="I1326" s="19"/>
      <c r="J1326" s="19"/>
      <c r="K1326" s="19"/>
      <c r="L1326" s="19"/>
      <c r="M1326" s="37"/>
      <c r="O1326" t="s">
        <v>36</v>
      </c>
    </row>
    <row r="1327" spans="1:15" ht="10.5" customHeight="1" x14ac:dyDescent="0.2">
      <c r="A1327" s="2">
        <v>1</v>
      </c>
      <c r="B1327" s="2"/>
      <c r="C1327" s="2"/>
      <c r="D1327" s="2"/>
      <c r="E1327" s="2"/>
      <c r="F1327" s="2"/>
      <c r="G1327" s="19"/>
      <c r="H1327" s="19"/>
      <c r="I1327" s="19"/>
      <c r="J1327" s="19"/>
      <c r="K1327" s="19"/>
      <c r="L1327" s="19"/>
      <c r="M1327" s="37"/>
      <c r="O1327" t="s">
        <v>36</v>
      </c>
    </row>
    <row r="1328" spans="1:15" ht="11.25" customHeight="1" x14ac:dyDescent="0.2">
      <c r="A1328" s="2">
        <v>1</v>
      </c>
      <c r="B1328" s="2"/>
      <c r="C1328" s="2"/>
      <c r="D1328" s="2"/>
      <c r="F1328" s="13" t="s">
        <v>1240</v>
      </c>
      <c r="G1328" s="26">
        <f>G1329</f>
        <v>812.82</v>
      </c>
      <c r="H1328" s="26">
        <f>H1329</f>
        <v>1015.68</v>
      </c>
      <c r="I1328" s="29">
        <f>I1329</f>
        <v>20</v>
      </c>
      <c r="J1328" s="14">
        <f>SUM(J1329:J1337)</f>
        <v>0</v>
      </c>
      <c r="K1328" s="14">
        <f>SUM(K1329:K1337)</f>
        <v>0</v>
      </c>
      <c r="L1328" s="14"/>
      <c r="M1328" s="14"/>
      <c r="N1328" t="s">
        <v>27</v>
      </c>
      <c r="O1328" t="s">
        <v>28</v>
      </c>
    </row>
    <row r="1329" spans="1:15" ht="11.25" customHeight="1" x14ac:dyDescent="0.2">
      <c r="A1329" s="2" t="s">
        <v>1241</v>
      </c>
      <c r="B1329" s="2" t="s">
        <v>1242</v>
      </c>
      <c r="C1329" s="2" t="s">
        <v>68</v>
      </c>
      <c r="D1329" s="2" t="s">
        <v>32</v>
      </c>
      <c r="F1329" s="30" t="s">
        <v>1243</v>
      </c>
      <c r="G1329" s="24">
        <v>812.82</v>
      </c>
      <c r="H1329" s="17">
        <v>1015.68</v>
      </c>
      <c r="I1329" s="23">
        <v>20</v>
      </c>
      <c r="J1329" s="27">
        <v>0</v>
      </c>
      <c r="K1329" s="19">
        <f t="shared" ref="K1329:K1334" si="65">G1329*J1329</f>
        <v>0</v>
      </c>
      <c r="L1329" s="19"/>
      <c r="M1329" s="37" t="s">
        <v>1244</v>
      </c>
      <c r="N1329" t="s">
        <v>35</v>
      </c>
      <c r="O1329" t="s">
        <v>36</v>
      </c>
    </row>
    <row r="1330" spans="1:15" ht="21" customHeight="1" x14ac:dyDescent="0.2">
      <c r="A1330" s="2" t="s">
        <v>1241</v>
      </c>
      <c r="B1330" s="2" t="s">
        <v>1242</v>
      </c>
      <c r="C1330" s="2" t="s">
        <v>1245</v>
      </c>
      <c r="D1330" s="2" t="s">
        <v>32</v>
      </c>
      <c r="F1330" s="30" t="s">
        <v>1246</v>
      </c>
      <c r="G1330" s="24">
        <v>812.82</v>
      </c>
      <c r="H1330" s="17">
        <v>1015.68</v>
      </c>
      <c r="I1330" s="23">
        <v>20</v>
      </c>
      <c r="J1330" s="27">
        <v>0</v>
      </c>
      <c r="K1330" s="19">
        <f t="shared" si="65"/>
        <v>0</v>
      </c>
      <c r="L1330" s="19"/>
      <c r="M1330" s="37"/>
      <c r="N1330" t="s">
        <v>35</v>
      </c>
      <c r="O1330" t="s">
        <v>36</v>
      </c>
    </row>
    <row r="1331" spans="1:15" ht="11.25" customHeight="1" x14ac:dyDescent="0.2">
      <c r="A1331" s="2" t="s">
        <v>1241</v>
      </c>
      <c r="B1331" s="2" t="s">
        <v>1242</v>
      </c>
      <c r="C1331" s="2" t="s">
        <v>68</v>
      </c>
      <c r="D1331" s="2" t="s">
        <v>37</v>
      </c>
      <c r="F1331" s="30" t="s">
        <v>1247</v>
      </c>
      <c r="G1331" s="24">
        <v>812.82</v>
      </c>
      <c r="H1331" s="17">
        <v>1015.68</v>
      </c>
      <c r="I1331" s="23">
        <v>20</v>
      </c>
      <c r="J1331" s="27">
        <v>0</v>
      </c>
      <c r="K1331" s="19">
        <f t="shared" si="65"/>
        <v>0</v>
      </c>
      <c r="L1331" s="19"/>
      <c r="M1331" s="37"/>
      <c r="N1331" t="s">
        <v>35</v>
      </c>
      <c r="O1331" t="s">
        <v>36</v>
      </c>
    </row>
    <row r="1332" spans="1:15" ht="21" customHeight="1" x14ac:dyDescent="0.2">
      <c r="A1332" s="2" t="s">
        <v>1241</v>
      </c>
      <c r="B1332" s="2" t="s">
        <v>1242</v>
      </c>
      <c r="C1332" s="2" t="s">
        <v>1245</v>
      </c>
      <c r="D1332" s="2" t="s">
        <v>37</v>
      </c>
      <c r="F1332" s="30" t="s">
        <v>1248</v>
      </c>
      <c r="G1332" s="24">
        <v>812.82</v>
      </c>
      <c r="H1332" s="17">
        <v>1015.68</v>
      </c>
      <c r="I1332" s="23">
        <v>20</v>
      </c>
      <c r="J1332" s="27">
        <v>0</v>
      </c>
      <c r="K1332" s="19">
        <f t="shared" si="65"/>
        <v>0</v>
      </c>
      <c r="L1332" s="19"/>
      <c r="M1332" s="37"/>
      <c r="N1332" t="s">
        <v>35</v>
      </c>
      <c r="O1332" t="s">
        <v>36</v>
      </c>
    </row>
    <row r="1333" spans="1:15" ht="11.25" customHeight="1" x14ac:dyDescent="0.2">
      <c r="A1333" s="2" t="s">
        <v>1241</v>
      </c>
      <c r="B1333" s="2" t="s">
        <v>1242</v>
      </c>
      <c r="C1333" s="2" t="s">
        <v>68</v>
      </c>
      <c r="D1333" s="2" t="s">
        <v>39</v>
      </c>
      <c r="F1333" s="30" t="s">
        <v>1249</v>
      </c>
      <c r="G1333" s="24">
        <v>812.82</v>
      </c>
      <c r="H1333" s="17">
        <v>1015.68</v>
      </c>
      <c r="I1333" s="23">
        <v>20</v>
      </c>
      <c r="J1333" s="27">
        <v>0</v>
      </c>
      <c r="K1333" s="19">
        <f t="shared" si="65"/>
        <v>0</v>
      </c>
      <c r="L1333" s="19"/>
      <c r="M1333" s="37"/>
      <c r="N1333" t="s">
        <v>35</v>
      </c>
      <c r="O1333" t="s">
        <v>36</v>
      </c>
    </row>
    <row r="1334" spans="1:15" ht="21" customHeight="1" x14ac:dyDescent="0.2">
      <c r="A1334" s="2" t="s">
        <v>1241</v>
      </c>
      <c r="B1334" s="2" t="s">
        <v>1242</v>
      </c>
      <c r="C1334" s="2" t="s">
        <v>1245</v>
      </c>
      <c r="D1334" s="2" t="s">
        <v>39</v>
      </c>
      <c r="F1334" s="30" t="s">
        <v>1250</v>
      </c>
      <c r="G1334" s="24">
        <v>812.82</v>
      </c>
      <c r="H1334" s="17">
        <v>1015.68</v>
      </c>
      <c r="I1334" s="23">
        <v>20</v>
      </c>
      <c r="J1334" s="27">
        <v>0</v>
      </c>
      <c r="K1334" s="19">
        <f t="shared" si="65"/>
        <v>0</v>
      </c>
      <c r="L1334" s="19"/>
      <c r="M1334" s="37"/>
      <c r="N1334" t="s">
        <v>35</v>
      </c>
      <c r="O1334" t="s">
        <v>36</v>
      </c>
    </row>
    <row r="1335" spans="1:15" ht="10.5" customHeight="1" x14ac:dyDescent="0.2">
      <c r="A1335" s="2">
        <v>1</v>
      </c>
      <c r="B1335" s="2"/>
      <c r="C1335" s="2"/>
      <c r="D1335" s="2"/>
      <c r="E1335" s="2"/>
      <c r="F1335" s="2"/>
      <c r="G1335" s="19"/>
      <c r="H1335" s="19"/>
      <c r="I1335" s="19"/>
      <c r="J1335" s="19"/>
      <c r="K1335" s="19"/>
      <c r="L1335" s="19"/>
      <c r="M1335" s="37"/>
      <c r="O1335" t="s">
        <v>36</v>
      </c>
    </row>
    <row r="1336" spans="1:15" ht="10.5" customHeight="1" x14ac:dyDescent="0.2">
      <c r="A1336" s="2">
        <v>1</v>
      </c>
      <c r="B1336" s="2"/>
      <c r="C1336" s="2"/>
      <c r="D1336" s="2"/>
      <c r="E1336" s="2"/>
      <c r="F1336" s="2"/>
      <c r="G1336" s="19"/>
      <c r="H1336" s="19"/>
      <c r="I1336" s="19"/>
      <c r="J1336" s="19"/>
      <c r="K1336" s="19"/>
      <c r="L1336" s="19"/>
      <c r="M1336" s="37"/>
      <c r="O1336" t="s">
        <v>36</v>
      </c>
    </row>
    <row r="1337" spans="1:15" ht="10.5" customHeight="1" x14ac:dyDescent="0.2">
      <c r="A1337" s="2">
        <v>1</v>
      </c>
      <c r="B1337" s="2"/>
      <c r="C1337" s="2"/>
      <c r="D1337" s="2"/>
      <c r="E1337" s="2"/>
      <c r="F1337" s="2"/>
      <c r="G1337" s="19"/>
      <c r="H1337" s="19"/>
      <c r="I1337" s="19"/>
      <c r="J1337" s="19"/>
      <c r="K1337" s="19"/>
      <c r="L1337" s="19"/>
      <c r="M1337" s="37"/>
      <c r="O1337" t="s">
        <v>36</v>
      </c>
    </row>
    <row r="1338" spans="1:15" ht="11.25" customHeight="1" x14ac:dyDescent="0.2">
      <c r="A1338" s="2">
        <v>1</v>
      </c>
      <c r="B1338" s="2"/>
      <c r="C1338" s="2"/>
      <c r="D1338" s="2"/>
      <c r="F1338" s="13" t="s">
        <v>1251</v>
      </c>
      <c r="G1338" s="28">
        <f>G1339</f>
        <v>1076.4000000000001</v>
      </c>
      <c r="H1338" s="28">
        <f>H1339</f>
        <v>1345.5</v>
      </c>
      <c r="I1338" s="29">
        <f>I1339</f>
        <v>20</v>
      </c>
      <c r="J1338" s="14">
        <f>SUM(J1339:J1347)</f>
        <v>0</v>
      </c>
      <c r="K1338" s="14">
        <f>SUM(K1339:K1347)</f>
        <v>0</v>
      </c>
      <c r="L1338" s="14"/>
      <c r="M1338" s="14"/>
      <c r="N1338" t="s">
        <v>27</v>
      </c>
      <c r="O1338" t="s">
        <v>28</v>
      </c>
    </row>
    <row r="1339" spans="1:15" ht="11.25" customHeight="1" x14ac:dyDescent="0.2">
      <c r="A1339" s="2" t="s">
        <v>1252</v>
      </c>
      <c r="B1339" s="2" t="s">
        <v>1253</v>
      </c>
      <c r="C1339" s="2" t="s">
        <v>217</v>
      </c>
      <c r="D1339" s="2" t="s">
        <v>32</v>
      </c>
      <c r="F1339" s="30" t="s">
        <v>1254</v>
      </c>
      <c r="G1339" s="22">
        <v>1076.4000000000001</v>
      </c>
      <c r="H1339" s="21">
        <v>1345.5</v>
      </c>
      <c r="I1339" s="23">
        <v>20</v>
      </c>
      <c r="J1339" s="27">
        <v>0</v>
      </c>
      <c r="K1339" s="19">
        <f>G1339*J1339</f>
        <v>0</v>
      </c>
      <c r="L1339" s="19"/>
      <c r="M1339" s="37" t="s">
        <v>1255</v>
      </c>
      <c r="N1339" t="s">
        <v>35</v>
      </c>
      <c r="O1339" t="s">
        <v>36</v>
      </c>
    </row>
    <row r="1340" spans="1:15" ht="11.25" customHeight="1" x14ac:dyDescent="0.2">
      <c r="A1340" s="2" t="s">
        <v>1252</v>
      </c>
      <c r="B1340" s="2" t="s">
        <v>1253</v>
      </c>
      <c r="C1340" s="2" t="s">
        <v>217</v>
      </c>
      <c r="D1340" s="2" t="s">
        <v>37</v>
      </c>
      <c r="F1340" s="30" t="s">
        <v>1256</v>
      </c>
      <c r="G1340" s="22">
        <v>1076.4000000000001</v>
      </c>
      <c r="H1340" s="21">
        <v>1345.5</v>
      </c>
      <c r="I1340" s="23">
        <v>20</v>
      </c>
      <c r="J1340" s="27">
        <v>0</v>
      </c>
      <c r="K1340" s="19">
        <f>G1340*J1340</f>
        <v>0</v>
      </c>
      <c r="L1340" s="19"/>
      <c r="M1340" s="37"/>
      <c r="N1340" t="s">
        <v>35</v>
      </c>
      <c r="O1340" t="s">
        <v>36</v>
      </c>
    </row>
    <row r="1341" spans="1:15" ht="11.25" customHeight="1" x14ac:dyDescent="0.2">
      <c r="A1341" s="2" t="s">
        <v>1252</v>
      </c>
      <c r="B1341" s="2" t="s">
        <v>1253</v>
      </c>
      <c r="C1341" s="2" t="s">
        <v>217</v>
      </c>
      <c r="D1341" s="2" t="s">
        <v>39</v>
      </c>
      <c r="F1341" s="30" t="s">
        <v>1257</v>
      </c>
      <c r="G1341" s="22">
        <v>1076.4000000000001</v>
      </c>
      <c r="H1341" s="21">
        <v>1345.5</v>
      </c>
      <c r="I1341" s="23">
        <v>20</v>
      </c>
      <c r="J1341" s="27">
        <v>0</v>
      </c>
      <c r="K1341" s="19">
        <f>G1341*J1341</f>
        <v>0</v>
      </c>
      <c r="L1341" s="19"/>
      <c r="M1341" s="37"/>
      <c r="N1341" t="s">
        <v>35</v>
      </c>
      <c r="O1341" t="s">
        <v>36</v>
      </c>
    </row>
    <row r="1342" spans="1:15" ht="10.5" customHeight="1" x14ac:dyDescent="0.2">
      <c r="A1342" s="2">
        <v>1</v>
      </c>
      <c r="B1342" s="2"/>
      <c r="C1342" s="2"/>
      <c r="D1342" s="2"/>
      <c r="E1342" s="2"/>
      <c r="F1342" s="2"/>
      <c r="G1342" s="19"/>
      <c r="H1342" s="19"/>
      <c r="I1342" s="19"/>
      <c r="J1342" s="19"/>
      <c r="K1342" s="19"/>
      <c r="L1342" s="19"/>
      <c r="M1342" s="37"/>
      <c r="O1342" t="s">
        <v>36</v>
      </c>
    </row>
    <row r="1343" spans="1:15" ht="10.5" customHeight="1" x14ac:dyDescent="0.2">
      <c r="A1343" s="2">
        <v>1</v>
      </c>
      <c r="B1343" s="2"/>
      <c r="C1343" s="2"/>
      <c r="D1343" s="2"/>
      <c r="E1343" s="2"/>
      <c r="F1343" s="2"/>
      <c r="G1343" s="19"/>
      <c r="H1343" s="19"/>
      <c r="I1343" s="19"/>
      <c r="J1343" s="19"/>
      <c r="K1343" s="19"/>
      <c r="L1343" s="19"/>
      <c r="M1343" s="37"/>
      <c r="O1343" t="s">
        <v>36</v>
      </c>
    </row>
    <row r="1344" spans="1:15" ht="10.5" customHeight="1" x14ac:dyDescent="0.2">
      <c r="A1344" s="2">
        <v>1</v>
      </c>
      <c r="B1344" s="2"/>
      <c r="C1344" s="2"/>
      <c r="D1344" s="2"/>
      <c r="E1344" s="2"/>
      <c r="F1344" s="2"/>
      <c r="G1344" s="19"/>
      <c r="H1344" s="19"/>
      <c r="I1344" s="19"/>
      <c r="J1344" s="19"/>
      <c r="K1344" s="19"/>
      <c r="L1344" s="19"/>
      <c r="M1344" s="37"/>
      <c r="O1344" t="s">
        <v>36</v>
      </c>
    </row>
    <row r="1345" spans="1:15" ht="10.5" customHeight="1" x14ac:dyDescent="0.2">
      <c r="A1345" s="2">
        <v>1</v>
      </c>
      <c r="B1345" s="2"/>
      <c r="C1345" s="2"/>
      <c r="D1345" s="2"/>
      <c r="E1345" s="2"/>
      <c r="F1345" s="2"/>
      <c r="G1345" s="19"/>
      <c r="H1345" s="19"/>
      <c r="I1345" s="19"/>
      <c r="J1345" s="19"/>
      <c r="K1345" s="19"/>
      <c r="L1345" s="19"/>
      <c r="M1345" s="37"/>
      <c r="O1345" t="s">
        <v>36</v>
      </c>
    </row>
    <row r="1346" spans="1:15" ht="10.5" customHeight="1" x14ac:dyDescent="0.2">
      <c r="A1346" s="2">
        <v>1</v>
      </c>
      <c r="B1346" s="2"/>
      <c r="C1346" s="2"/>
      <c r="D1346" s="2"/>
      <c r="E1346" s="2"/>
      <c r="F1346" s="2"/>
      <c r="G1346" s="19"/>
      <c r="H1346" s="19"/>
      <c r="I1346" s="19"/>
      <c r="J1346" s="19"/>
      <c r="K1346" s="19"/>
      <c r="L1346" s="19"/>
      <c r="M1346" s="37"/>
      <c r="O1346" t="s">
        <v>36</v>
      </c>
    </row>
    <row r="1347" spans="1:15" ht="10.5" customHeight="1" x14ac:dyDescent="0.2">
      <c r="A1347" s="2">
        <v>1</v>
      </c>
      <c r="B1347" s="2"/>
      <c r="C1347" s="2"/>
      <c r="D1347" s="2"/>
      <c r="E1347" s="2"/>
      <c r="F1347" s="2"/>
      <c r="G1347" s="19"/>
      <c r="H1347" s="19"/>
      <c r="I1347" s="19"/>
      <c r="J1347" s="19"/>
      <c r="K1347" s="19"/>
      <c r="L1347" s="19"/>
      <c r="M1347" s="37"/>
      <c r="O1347" t="s">
        <v>36</v>
      </c>
    </row>
    <row r="1348" spans="1:15" ht="14.25" customHeight="1" x14ac:dyDescent="0.25">
      <c r="A1348" s="2">
        <v>1</v>
      </c>
      <c r="B1348" s="2"/>
      <c r="C1348" s="2"/>
      <c r="D1348" s="2"/>
      <c r="F1348" s="10" t="s">
        <v>23</v>
      </c>
      <c r="G1348" s="11"/>
      <c r="H1348" s="12"/>
      <c r="I1348" s="12"/>
      <c r="J1348" s="12">
        <f>SUMIF(N1349:N1358,"=7",J1349:J1358)</f>
        <v>0</v>
      </c>
      <c r="K1348" s="12">
        <f>SUMIF(N1349:N1358,"=7",K1349:K1358)</f>
        <v>0</v>
      </c>
      <c r="L1348" s="12"/>
      <c r="M1348" s="12"/>
      <c r="N1348" t="s">
        <v>24</v>
      </c>
      <c r="O1348" t="s">
        <v>225</v>
      </c>
    </row>
    <row r="1349" spans="1:15" ht="11.25" customHeight="1" x14ac:dyDescent="0.2">
      <c r="A1349" s="2">
        <v>1</v>
      </c>
      <c r="B1349" s="2"/>
      <c r="C1349" s="2"/>
      <c r="D1349" s="2"/>
      <c r="F1349" s="13" t="s">
        <v>1258</v>
      </c>
      <c r="G1349" s="26">
        <f>G1350</f>
        <v>575.46</v>
      </c>
      <c r="H1349" s="26">
        <f>H1350</f>
        <v>575.46</v>
      </c>
      <c r="I1349" s="14">
        <f>I1350</f>
        <v>0</v>
      </c>
      <c r="J1349" s="14">
        <f>SUM(J1350:J1358)</f>
        <v>0</v>
      </c>
      <c r="K1349" s="14">
        <f>SUM(K1350:K1358)</f>
        <v>0</v>
      </c>
      <c r="L1349" s="14"/>
      <c r="M1349" s="14"/>
      <c r="N1349" t="s">
        <v>27</v>
      </c>
      <c r="O1349" t="s">
        <v>28</v>
      </c>
    </row>
    <row r="1350" spans="1:15" ht="11.25" customHeight="1" x14ac:dyDescent="0.2">
      <c r="A1350" s="2" t="s">
        <v>1259</v>
      </c>
      <c r="B1350" s="2" t="s">
        <v>1260</v>
      </c>
      <c r="C1350" s="2" t="s">
        <v>217</v>
      </c>
      <c r="D1350" s="2" t="s">
        <v>32</v>
      </c>
      <c r="F1350" s="30" t="s">
        <v>1261</v>
      </c>
      <c r="G1350" s="16">
        <v>575.46</v>
      </c>
      <c r="H1350" s="17">
        <v>575.46</v>
      </c>
      <c r="I1350" s="18"/>
      <c r="J1350" s="27">
        <v>0</v>
      </c>
      <c r="K1350" s="19">
        <f>G1350*J1350</f>
        <v>0</v>
      </c>
      <c r="L1350" s="19"/>
      <c r="M1350" s="37" t="s">
        <v>1262</v>
      </c>
      <c r="N1350" t="s">
        <v>35</v>
      </c>
      <c r="O1350" t="s">
        <v>36</v>
      </c>
    </row>
    <row r="1351" spans="1:15" ht="11.25" customHeight="1" x14ac:dyDescent="0.2">
      <c r="A1351" s="2" t="s">
        <v>1259</v>
      </c>
      <c r="B1351" s="2" t="s">
        <v>1260</v>
      </c>
      <c r="C1351" s="2" t="s">
        <v>217</v>
      </c>
      <c r="D1351" s="2" t="s">
        <v>37</v>
      </c>
      <c r="F1351" s="30" t="s">
        <v>1263</v>
      </c>
      <c r="G1351" s="16">
        <v>575.46</v>
      </c>
      <c r="H1351" s="17">
        <v>575.46</v>
      </c>
      <c r="I1351" s="18"/>
      <c r="J1351" s="27">
        <v>0</v>
      </c>
      <c r="K1351" s="19">
        <f>G1351*J1351</f>
        <v>0</v>
      </c>
      <c r="L1351" s="19"/>
      <c r="M1351" s="37"/>
      <c r="N1351" t="s">
        <v>35</v>
      </c>
      <c r="O1351" t="s">
        <v>36</v>
      </c>
    </row>
    <row r="1352" spans="1:15" ht="11.25" customHeight="1" x14ac:dyDescent="0.2">
      <c r="A1352" s="2" t="s">
        <v>1259</v>
      </c>
      <c r="B1352" s="2" t="s">
        <v>1260</v>
      </c>
      <c r="C1352" s="2" t="s">
        <v>217</v>
      </c>
      <c r="D1352" s="2" t="s">
        <v>39</v>
      </c>
      <c r="F1352" s="30" t="s">
        <v>1264</v>
      </c>
      <c r="G1352" s="16">
        <v>575.46</v>
      </c>
      <c r="H1352" s="17">
        <v>575.46</v>
      </c>
      <c r="I1352" s="18"/>
      <c r="J1352" s="27">
        <v>0</v>
      </c>
      <c r="K1352" s="19">
        <f>G1352*J1352</f>
        <v>0</v>
      </c>
      <c r="L1352" s="19"/>
      <c r="M1352" s="37"/>
      <c r="N1352" t="s">
        <v>35</v>
      </c>
      <c r="O1352" t="s">
        <v>36</v>
      </c>
    </row>
    <row r="1353" spans="1:15" ht="10.5" customHeight="1" x14ac:dyDescent="0.2">
      <c r="A1353" s="2">
        <v>1</v>
      </c>
      <c r="B1353" s="2"/>
      <c r="C1353" s="2"/>
      <c r="D1353" s="2"/>
      <c r="E1353" s="2"/>
      <c r="F1353" s="2"/>
      <c r="G1353" s="19"/>
      <c r="H1353" s="19"/>
      <c r="I1353" s="19"/>
      <c r="J1353" s="19"/>
      <c r="K1353" s="19"/>
      <c r="L1353" s="19"/>
      <c r="M1353" s="37"/>
      <c r="O1353" t="s">
        <v>36</v>
      </c>
    </row>
    <row r="1354" spans="1:15" ht="10.5" customHeight="1" x14ac:dyDescent="0.2">
      <c r="A1354" s="2">
        <v>1</v>
      </c>
      <c r="B1354" s="2"/>
      <c r="C1354" s="2"/>
      <c r="D1354" s="2"/>
      <c r="E1354" s="2"/>
      <c r="F1354" s="2"/>
      <c r="G1354" s="19"/>
      <c r="H1354" s="19"/>
      <c r="I1354" s="19"/>
      <c r="J1354" s="19"/>
      <c r="K1354" s="19"/>
      <c r="L1354" s="19"/>
      <c r="M1354" s="37"/>
      <c r="O1354" t="s">
        <v>36</v>
      </c>
    </row>
    <row r="1355" spans="1:15" ht="10.5" customHeight="1" x14ac:dyDescent="0.2">
      <c r="A1355" s="2">
        <v>1</v>
      </c>
      <c r="B1355" s="2"/>
      <c r="C1355" s="2"/>
      <c r="D1355" s="2"/>
      <c r="E1355" s="2"/>
      <c r="F1355" s="2"/>
      <c r="G1355" s="19"/>
      <c r="H1355" s="19"/>
      <c r="I1355" s="19"/>
      <c r="J1355" s="19"/>
      <c r="K1355" s="19"/>
      <c r="L1355" s="19"/>
      <c r="M1355" s="37"/>
      <c r="O1355" t="s">
        <v>36</v>
      </c>
    </row>
    <row r="1356" spans="1:15" ht="10.5" customHeight="1" x14ac:dyDescent="0.2">
      <c r="A1356" s="2">
        <v>1</v>
      </c>
      <c r="B1356" s="2"/>
      <c r="C1356" s="2"/>
      <c r="D1356" s="2"/>
      <c r="E1356" s="2"/>
      <c r="F1356" s="2"/>
      <c r="G1356" s="19"/>
      <c r="H1356" s="19"/>
      <c r="I1356" s="19"/>
      <c r="J1356" s="19"/>
      <c r="K1356" s="19"/>
      <c r="L1356" s="19"/>
      <c r="M1356" s="37"/>
      <c r="O1356" t="s">
        <v>36</v>
      </c>
    </row>
    <row r="1357" spans="1:15" ht="10.5" customHeight="1" x14ac:dyDescent="0.2">
      <c r="A1357" s="2">
        <v>1</v>
      </c>
      <c r="B1357" s="2"/>
      <c r="C1357" s="2"/>
      <c r="D1357" s="2"/>
      <c r="E1357" s="2"/>
      <c r="F1357" s="2"/>
      <c r="G1357" s="19"/>
      <c r="H1357" s="19"/>
      <c r="I1357" s="19"/>
      <c r="J1357" s="19"/>
      <c r="K1357" s="19"/>
      <c r="L1357" s="19"/>
      <c r="M1357" s="37"/>
      <c r="O1357" t="s">
        <v>36</v>
      </c>
    </row>
    <row r="1358" spans="1:15" ht="10.5" customHeight="1" x14ac:dyDescent="0.2">
      <c r="A1358" s="2">
        <v>1</v>
      </c>
      <c r="B1358" s="2"/>
      <c r="C1358" s="2"/>
      <c r="D1358" s="2"/>
      <c r="E1358" s="2"/>
      <c r="F1358" s="2"/>
      <c r="G1358" s="19"/>
      <c r="H1358" s="19"/>
      <c r="I1358" s="19"/>
      <c r="J1358" s="19"/>
      <c r="K1358" s="19"/>
      <c r="L1358" s="19"/>
      <c r="M1358" s="37"/>
      <c r="O1358" t="s">
        <v>36</v>
      </c>
    </row>
    <row r="1359" spans="1:15" ht="14.25" customHeight="1" x14ac:dyDescent="0.25">
      <c r="A1359" s="2">
        <v>1</v>
      </c>
      <c r="B1359" s="2"/>
      <c r="C1359" s="2"/>
      <c r="D1359" s="2"/>
      <c r="F1359" s="10" t="s">
        <v>47</v>
      </c>
      <c r="G1359" s="11"/>
      <c r="H1359" s="12"/>
      <c r="I1359" s="12"/>
      <c r="J1359" s="12">
        <f>SUMIF(N1360:N1393,"=6",J1360:J1393)</f>
        <v>0</v>
      </c>
      <c r="K1359" s="12">
        <f>SUMIF(N1360:N1393,"=6",K1360:K1393)</f>
        <v>0</v>
      </c>
      <c r="L1359" s="12"/>
      <c r="M1359" s="12"/>
      <c r="N1359" t="s">
        <v>21</v>
      </c>
      <c r="O1359" t="s">
        <v>512</v>
      </c>
    </row>
    <row r="1360" spans="1:15" ht="14.25" customHeight="1" x14ac:dyDescent="0.25">
      <c r="A1360" s="2">
        <v>1</v>
      </c>
      <c r="B1360" s="2"/>
      <c r="C1360" s="2"/>
      <c r="D1360" s="2"/>
      <c r="F1360" s="10" t="s">
        <v>372</v>
      </c>
      <c r="G1360" s="11"/>
      <c r="H1360" s="12"/>
      <c r="I1360" s="12"/>
      <c r="J1360" s="12">
        <f>SUMIF(N1361:N1392,"=7",J1361:J1392)</f>
        <v>0</v>
      </c>
      <c r="K1360" s="12">
        <f>SUMIF(N1361:N1392,"=7",K1361:K1392)</f>
        <v>0</v>
      </c>
      <c r="L1360" s="12"/>
      <c r="M1360" s="12"/>
      <c r="N1360" t="s">
        <v>24</v>
      </c>
      <c r="O1360" t="s">
        <v>544</v>
      </c>
    </row>
    <row r="1361" spans="1:15" ht="11.25" customHeight="1" x14ac:dyDescent="0.2">
      <c r="A1361" s="2">
        <v>1</v>
      </c>
      <c r="B1361" s="2"/>
      <c r="C1361" s="2"/>
      <c r="D1361" s="2"/>
      <c r="F1361" s="13" t="s">
        <v>1265</v>
      </c>
      <c r="G1361" s="26">
        <f>G1362</f>
        <v>418.14</v>
      </c>
      <c r="H1361" s="26">
        <f>H1362</f>
        <v>491.28</v>
      </c>
      <c r="I1361" s="29">
        <f>I1362</f>
        <v>15</v>
      </c>
      <c r="J1361" s="14">
        <f>SUM(J1362:J1371)</f>
        <v>0</v>
      </c>
      <c r="K1361" s="14">
        <f>SUM(K1362:K1371)</f>
        <v>0</v>
      </c>
      <c r="L1361" s="14"/>
      <c r="M1361" s="14"/>
      <c r="N1361" t="s">
        <v>27</v>
      </c>
      <c r="O1361" t="s">
        <v>63</v>
      </c>
    </row>
    <row r="1362" spans="1:15" ht="11.25" customHeight="1" x14ac:dyDescent="0.2">
      <c r="A1362" s="2" t="s">
        <v>1266</v>
      </c>
      <c r="B1362" s="2" t="s">
        <v>1267</v>
      </c>
      <c r="C1362" s="2" t="s">
        <v>1268</v>
      </c>
      <c r="D1362" s="2" t="s">
        <v>52</v>
      </c>
      <c r="F1362" s="30" t="s">
        <v>1269</v>
      </c>
      <c r="G1362" s="24">
        <v>418.14</v>
      </c>
      <c r="H1362" s="17">
        <v>491.28</v>
      </c>
      <c r="I1362" s="23">
        <v>15</v>
      </c>
      <c r="J1362" s="27">
        <v>0</v>
      </c>
      <c r="K1362" s="19">
        <f t="shared" ref="K1362:K1371" si="66">G1362*J1362</f>
        <v>0</v>
      </c>
      <c r="L1362" s="19"/>
      <c r="M1362" s="37" t="s">
        <v>1270</v>
      </c>
      <c r="N1362" t="s">
        <v>35</v>
      </c>
      <c r="O1362" t="s">
        <v>36</v>
      </c>
    </row>
    <row r="1363" spans="1:15" ht="11.25" customHeight="1" x14ac:dyDescent="0.2">
      <c r="A1363" s="2" t="s">
        <v>1266</v>
      </c>
      <c r="B1363" s="2" t="s">
        <v>1267</v>
      </c>
      <c r="C1363" s="2" t="s">
        <v>217</v>
      </c>
      <c r="D1363" s="2" t="s">
        <v>52</v>
      </c>
      <c r="F1363" s="30" t="s">
        <v>1271</v>
      </c>
      <c r="G1363" s="24">
        <v>418.14</v>
      </c>
      <c r="H1363" s="17">
        <v>491.28</v>
      </c>
      <c r="I1363" s="23">
        <v>15</v>
      </c>
      <c r="J1363" s="27">
        <v>0</v>
      </c>
      <c r="K1363" s="19">
        <f t="shared" si="66"/>
        <v>0</v>
      </c>
      <c r="L1363" s="19"/>
      <c r="M1363" s="37"/>
      <c r="N1363" t="s">
        <v>35</v>
      </c>
      <c r="O1363" t="s">
        <v>36</v>
      </c>
    </row>
    <row r="1364" spans="1:15" ht="11.25" customHeight="1" x14ac:dyDescent="0.2">
      <c r="A1364" s="2" t="s">
        <v>1266</v>
      </c>
      <c r="B1364" s="2" t="s">
        <v>1267</v>
      </c>
      <c r="C1364" s="2" t="s">
        <v>1268</v>
      </c>
      <c r="D1364" s="2" t="s">
        <v>54</v>
      </c>
      <c r="F1364" s="30" t="s">
        <v>1272</v>
      </c>
      <c r="G1364" s="24">
        <v>418.14</v>
      </c>
      <c r="H1364" s="17">
        <v>491.28</v>
      </c>
      <c r="I1364" s="23">
        <v>15</v>
      </c>
      <c r="J1364" s="27">
        <v>0</v>
      </c>
      <c r="K1364" s="19">
        <f t="shared" si="66"/>
        <v>0</v>
      </c>
      <c r="L1364" s="19"/>
      <c r="M1364" s="37"/>
      <c r="N1364" t="s">
        <v>35</v>
      </c>
      <c r="O1364" t="s">
        <v>36</v>
      </c>
    </row>
    <row r="1365" spans="1:15" ht="11.25" customHeight="1" x14ac:dyDescent="0.2">
      <c r="A1365" s="2" t="s">
        <v>1266</v>
      </c>
      <c r="B1365" s="2" t="s">
        <v>1267</v>
      </c>
      <c r="C1365" s="2" t="s">
        <v>217</v>
      </c>
      <c r="D1365" s="2" t="s">
        <v>54</v>
      </c>
      <c r="F1365" s="30" t="s">
        <v>1273</v>
      </c>
      <c r="G1365" s="24">
        <v>418.14</v>
      </c>
      <c r="H1365" s="17">
        <v>491.28</v>
      </c>
      <c r="I1365" s="23">
        <v>15</v>
      </c>
      <c r="J1365" s="27">
        <v>0</v>
      </c>
      <c r="K1365" s="19">
        <f t="shared" si="66"/>
        <v>0</v>
      </c>
      <c r="L1365" s="19"/>
      <c r="M1365" s="37"/>
      <c r="N1365" t="s">
        <v>35</v>
      </c>
      <c r="O1365" t="s">
        <v>36</v>
      </c>
    </row>
    <row r="1366" spans="1:15" ht="11.25" customHeight="1" x14ac:dyDescent="0.2">
      <c r="A1366" s="2" t="s">
        <v>1266</v>
      </c>
      <c r="B1366" s="2" t="s">
        <v>1267</v>
      </c>
      <c r="C1366" s="2" t="s">
        <v>1268</v>
      </c>
      <c r="D1366" s="2" t="s">
        <v>56</v>
      </c>
      <c r="F1366" s="30" t="s">
        <v>1274</v>
      </c>
      <c r="G1366" s="24">
        <v>418.14</v>
      </c>
      <c r="H1366" s="17">
        <v>491.28</v>
      </c>
      <c r="I1366" s="23">
        <v>15</v>
      </c>
      <c r="J1366" s="27">
        <v>0</v>
      </c>
      <c r="K1366" s="19">
        <f t="shared" si="66"/>
        <v>0</v>
      </c>
      <c r="L1366" s="19"/>
      <c r="M1366" s="37"/>
      <c r="N1366" t="s">
        <v>35</v>
      </c>
      <c r="O1366" t="s">
        <v>36</v>
      </c>
    </row>
    <row r="1367" spans="1:15" ht="11.25" customHeight="1" x14ac:dyDescent="0.2">
      <c r="A1367" s="2" t="s">
        <v>1266</v>
      </c>
      <c r="B1367" s="2" t="s">
        <v>1267</v>
      </c>
      <c r="C1367" s="2" t="s">
        <v>217</v>
      </c>
      <c r="D1367" s="2" t="s">
        <v>56</v>
      </c>
      <c r="F1367" s="30" t="s">
        <v>1275</v>
      </c>
      <c r="G1367" s="24">
        <v>418.14</v>
      </c>
      <c r="H1367" s="17">
        <v>491.28</v>
      </c>
      <c r="I1367" s="23">
        <v>15</v>
      </c>
      <c r="J1367" s="27">
        <v>0</v>
      </c>
      <c r="K1367" s="19">
        <f t="shared" si="66"/>
        <v>0</v>
      </c>
      <c r="L1367" s="19"/>
      <c r="M1367" s="37"/>
      <c r="N1367" t="s">
        <v>35</v>
      </c>
      <c r="O1367" t="s">
        <v>36</v>
      </c>
    </row>
    <row r="1368" spans="1:15" ht="11.25" customHeight="1" x14ac:dyDescent="0.2">
      <c r="A1368" s="2" t="s">
        <v>1266</v>
      </c>
      <c r="B1368" s="2" t="s">
        <v>1267</v>
      </c>
      <c r="C1368" s="2" t="s">
        <v>1268</v>
      </c>
      <c r="D1368" s="2" t="s">
        <v>58</v>
      </c>
      <c r="F1368" s="30" t="s">
        <v>1276</v>
      </c>
      <c r="G1368" s="24">
        <v>418.14</v>
      </c>
      <c r="H1368" s="17">
        <v>491.28</v>
      </c>
      <c r="I1368" s="23">
        <v>15</v>
      </c>
      <c r="J1368" s="27">
        <v>0</v>
      </c>
      <c r="K1368" s="19">
        <f t="shared" si="66"/>
        <v>0</v>
      </c>
      <c r="L1368" s="19"/>
      <c r="M1368" s="37"/>
      <c r="N1368" t="s">
        <v>35</v>
      </c>
      <c r="O1368" t="s">
        <v>36</v>
      </c>
    </row>
    <row r="1369" spans="1:15" ht="11.25" customHeight="1" x14ac:dyDescent="0.2">
      <c r="A1369" s="2" t="s">
        <v>1266</v>
      </c>
      <c r="B1369" s="2" t="s">
        <v>1267</v>
      </c>
      <c r="C1369" s="2" t="s">
        <v>217</v>
      </c>
      <c r="D1369" s="2" t="s">
        <v>58</v>
      </c>
      <c r="F1369" s="30" t="s">
        <v>1277</v>
      </c>
      <c r="G1369" s="24">
        <v>418.14</v>
      </c>
      <c r="H1369" s="17">
        <v>491.28</v>
      </c>
      <c r="I1369" s="23">
        <v>15</v>
      </c>
      <c r="J1369" s="27">
        <v>0</v>
      </c>
      <c r="K1369" s="19">
        <f t="shared" si="66"/>
        <v>0</v>
      </c>
      <c r="L1369" s="19"/>
      <c r="M1369" s="37"/>
      <c r="N1369" t="s">
        <v>35</v>
      </c>
      <c r="O1369" t="s">
        <v>36</v>
      </c>
    </row>
    <row r="1370" spans="1:15" ht="11.25" customHeight="1" x14ac:dyDescent="0.2">
      <c r="A1370" s="2" t="s">
        <v>1266</v>
      </c>
      <c r="B1370" s="2" t="s">
        <v>1267</v>
      </c>
      <c r="C1370" s="2" t="s">
        <v>1268</v>
      </c>
      <c r="D1370" s="2" t="s">
        <v>60</v>
      </c>
      <c r="F1370" s="30" t="s">
        <v>1278</v>
      </c>
      <c r="G1370" s="24">
        <v>418.14</v>
      </c>
      <c r="H1370" s="17">
        <v>491.28</v>
      </c>
      <c r="I1370" s="23">
        <v>15</v>
      </c>
      <c r="J1370" s="27">
        <v>0</v>
      </c>
      <c r="K1370" s="19">
        <f t="shared" si="66"/>
        <v>0</v>
      </c>
      <c r="L1370" s="19"/>
      <c r="M1370" s="37"/>
      <c r="N1370" t="s">
        <v>35</v>
      </c>
      <c r="O1370" t="s">
        <v>36</v>
      </c>
    </row>
    <row r="1371" spans="1:15" ht="11.25" customHeight="1" x14ac:dyDescent="0.2">
      <c r="A1371" s="2" t="s">
        <v>1266</v>
      </c>
      <c r="B1371" s="2" t="s">
        <v>1267</v>
      </c>
      <c r="C1371" s="2" t="s">
        <v>217</v>
      </c>
      <c r="D1371" s="2" t="s">
        <v>60</v>
      </c>
      <c r="F1371" s="30" t="s">
        <v>1279</v>
      </c>
      <c r="G1371" s="24">
        <v>418.14</v>
      </c>
      <c r="H1371" s="17">
        <v>491.28</v>
      </c>
      <c r="I1371" s="23">
        <v>15</v>
      </c>
      <c r="J1371" s="27">
        <v>0</v>
      </c>
      <c r="K1371" s="19">
        <f t="shared" si="66"/>
        <v>0</v>
      </c>
      <c r="L1371" s="19"/>
      <c r="M1371" s="37"/>
      <c r="N1371" t="s">
        <v>35</v>
      </c>
      <c r="O1371" t="s">
        <v>36</v>
      </c>
    </row>
    <row r="1372" spans="1:15" ht="11.25" customHeight="1" x14ac:dyDescent="0.2">
      <c r="A1372" s="2">
        <v>1</v>
      </c>
      <c r="B1372" s="2"/>
      <c r="C1372" s="2"/>
      <c r="D1372" s="2"/>
      <c r="F1372" s="13" t="s">
        <v>1280</v>
      </c>
      <c r="G1372" s="26">
        <f>G1373</f>
        <v>554.76</v>
      </c>
      <c r="H1372" s="26">
        <f>H1373</f>
        <v>692.76</v>
      </c>
      <c r="I1372" s="29">
        <f>I1373</f>
        <v>20</v>
      </c>
      <c r="J1372" s="14">
        <f>SUM(J1373:J1382)</f>
        <v>0</v>
      </c>
      <c r="K1372" s="14">
        <f>SUM(K1373:K1382)</f>
        <v>0</v>
      </c>
      <c r="L1372" s="14"/>
      <c r="M1372" s="14"/>
      <c r="N1372" t="s">
        <v>27</v>
      </c>
      <c r="O1372" t="s">
        <v>63</v>
      </c>
    </row>
    <row r="1373" spans="1:15" ht="11.25" customHeight="1" x14ac:dyDescent="0.2">
      <c r="A1373" s="2" t="s">
        <v>1281</v>
      </c>
      <c r="B1373" s="2" t="s">
        <v>1282</v>
      </c>
      <c r="C1373" s="2" t="s">
        <v>68</v>
      </c>
      <c r="D1373" s="2" t="s">
        <v>52</v>
      </c>
      <c r="F1373" s="30" t="s">
        <v>1283</v>
      </c>
      <c r="G1373" s="24">
        <v>554.76</v>
      </c>
      <c r="H1373" s="17">
        <v>692.76</v>
      </c>
      <c r="I1373" s="23">
        <v>20</v>
      </c>
      <c r="J1373" s="27">
        <v>0</v>
      </c>
      <c r="K1373" s="19">
        <f t="shared" ref="K1373:K1382" si="67">G1373*J1373</f>
        <v>0</v>
      </c>
      <c r="L1373" s="19"/>
      <c r="M1373" s="37" t="s">
        <v>1244</v>
      </c>
      <c r="N1373" t="s">
        <v>35</v>
      </c>
      <c r="O1373" t="s">
        <v>36</v>
      </c>
    </row>
    <row r="1374" spans="1:15" ht="21" customHeight="1" x14ac:dyDescent="0.2">
      <c r="A1374" s="2" t="s">
        <v>1281</v>
      </c>
      <c r="B1374" s="2" t="s">
        <v>1282</v>
      </c>
      <c r="C1374" s="2" t="s">
        <v>1245</v>
      </c>
      <c r="D1374" s="2" t="s">
        <v>52</v>
      </c>
      <c r="F1374" s="30" t="s">
        <v>1284</v>
      </c>
      <c r="G1374" s="24">
        <v>554.76</v>
      </c>
      <c r="H1374" s="17">
        <v>692.76</v>
      </c>
      <c r="I1374" s="23">
        <v>20</v>
      </c>
      <c r="J1374" s="27">
        <v>0</v>
      </c>
      <c r="K1374" s="19">
        <f t="shared" si="67"/>
        <v>0</v>
      </c>
      <c r="L1374" s="19"/>
      <c r="M1374" s="37"/>
      <c r="N1374" t="s">
        <v>35</v>
      </c>
      <c r="O1374" t="s">
        <v>36</v>
      </c>
    </row>
    <row r="1375" spans="1:15" ht="11.25" customHeight="1" x14ac:dyDescent="0.2">
      <c r="A1375" s="2" t="s">
        <v>1281</v>
      </c>
      <c r="B1375" s="2" t="s">
        <v>1282</v>
      </c>
      <c r="C1375" s="2" t="s">
        <v>68</v>
      </c>
      <c r="D1375" s="2" t="s">
        <v>54</v>
      </c>
      <c r="F1375" s="30" t="s">
        <v>1285</v>
      </c>
      <c r="G1375" s="24">
        <v>554.76</v>
      </c>
      <c r="H1375" s="17">
        <v>692.76</v>
      </c>
      <c r="I1375" s="23">
        <v>20</v>
      </c>
      <c r="J1375" s="27">
        <v>0</v>
      </c>
      <c r="K1375" s="19">
        <f t="shared" si="67"/>
        <v>0</v>
      </c>
      <c r="L1375" s="19"/>
      <c r="M1375" s="37"/>
      <c r="N1375" t="s">
        <v>35</v>
      </c>
      <c r="O1375" t="s">
        <v>36</v>
      </c>
    </row>
    <row r="1376" spans="1:15" ht="21" customHeight="1" x14ac:dyDescent="0.2">
      <c r="A1376" s="2" t="s">
        <v>1281</v>
      </c>
      <c r="B1376" s="2" t="s">
        <v>1282</v>
      </c>
      <c r="C1376" s="2" t="s">
        <v>1245</v>
      </c>
      <c r="D1376" s="2" t="s">
        <v>54</v>
      </c>
      <c r="F1376" s="30" t="s">
        <v>1286</v>
      </c>
      <c r="G1376" s="24">
        <v>554.76</v>
      </c>
      <c r="H1376" s="17">
        <v>692.76</v>
      </c>
      <c r="I1376" s="23">
        <v>20</v>
      </c>
      <c r="J1376" s="27">
        <v>0</v>
      </c>
      <c r="K1376" s="19">
        <f t="shared" si="67"/>
        <v>0</v>
      </c>
      <c r="L1376" s="19"/>
      <c r="M1376" s="37"/>
      <c r="N1376" t="s">
        <v>35</v>
      </c>
      <c r="O1376" t="s">
        <v>36</v>
      </c>
    </row>
    <row r="1377" spans="1:15" ht="11.25" customHeight="1" x14ac:dyDescent="0.2">
      <c r="A1377" s="2" t="s">
        <v>1281</v>
      </c>
      <c r="B1377" s="2" t="s">
        <v>1282</v>
      </c>
      <c r="C1377" s="2" t="s">
        <v>68</v>
      </c>
      <c r="D1377" s="2" t="s">
        <v>56</v>
      </c>
      <c r="F1377" s="30" t="s">
        <v>1287</v>
      </c>
      <c r="G1377" s="24">
        <v>554.76</v>
      </c>
      <c r="H1377" s="17">
        <v>692.76</v>
      </c>
      <c r="I1377" s="23">
        <v>20</v>
      </c>
      <c r="J1377" s="27">
        <v>0</v>
      </c>
      <c r="K1377" s="19">
        <f t="shared" si="67"/>
        <v>0</v>
      </c>
      <c r="L1377" s="19"/>
      <c r="M1377" s="37"/>
      <c r="N1377" t="s">
        <v>35</v>
      </c>
      <c r="O1377" t="s">
        <v>36</v>
      </c>
    </row>
    <row r="1378" spans="1:15" ht="21" customHeight="1" x14ac:dyDescent="0.2">
      <c r="A1378" s="2" t="s">
        <v>1281</v>
      </c>
      <c r="B1378" s="2" t="s">
        <v>1282</v>
      </c>
      <c r="C1378" s="2" t="s">
        <v>1245</v>
      </c>
      <c r="D1378" s="2" t="s">
        <v>56</v>
      </c>
      <c r="F1378" s="30" t="s">
        <v>1288</v>
      </c>
      <c r="G1378" s="24">
        <v>554.76</v>
      </c>
      <c r="H1378" s="17">
        <v>692.76</v>
      </c>
      <c r="I1378" s="23">
        <v>20</v>
      </c>
      <c r="J1378" s="27">
        <v>0</v>
      </c>
      <c r="K1378" s="19">
        <f t="shared" si="67"/>
        <v>0</v>
      </c>
      <c r="L1378" s="19"/>
      <c r="M1378" s="37"/>
      <c r="N1378" t="s">
        <v>35</v>
      </c>
      <c r="O1378" t="s">
        <v>36</v>
      </c>
    </row>
    <row r="1379" spans="1:15" ht="11.25" customHeight="1" x14ac:dyDescent="0.2">
      <c r="A1379" s="2" t="s">
        <v>1281</v>
      </c>
      <c r="B1379" s="2" t="s">
        <v>1282</v>
      </c>
      <c r="C1379" s="2" t="s">
        <v>68</v>
      </c>
      <c r="D1379" s="2" t="s">
        <v>58</v>
      </c>
      <c r="F1379" s="30" t="s">
        <v>1289</v>
      </c>
      <c r="G1379" s="24">
        <v>554.76</v>
      </c>
      <c r="H1379" s="17">
        <v>692.76</v>
      </c>
      <c r="I1379" s="23">
        <v>20</v>
      </c>
      <c r="J1379" s="27">
        <v>0</v>
      </c>
      <c r="K1379" s="19">
        <f t="shared" si="67"/>
        <v>0</v>
      </c>
      <c r="L1379" s="19"/>
      <c r="M1379" s="37"/>
      <c r="N1379" t="s">
        <v>35</v>
      </c>
      <c r="O1379" t="s">
        <v>36</v>
      </c>
    </row>
    <row r="1380" spans="1:15" ht="21" customHeight="1" x14ac:dyDescent="0.2">
      <c r="A1380" s="2" t="s">
        <v>1281</v>
      </c>
      <c r="B1380" s="2" t="s">
        <v>1282</v>
      </c>
      <c r="C1380" s="2" t="s">
        <v>1245</v>
      </c>
      <c r="D1380" s="2" t="s">
        <v>58</v>
      </c>
      <c r="F1380" s="30" t="s">
        <v>1290</v>
      </c>
      <c r="G1380" s="24">
        <v>554.76</v>
      </c>
      <c r="H1380" s="17">
        <v>692.76</v>
      </c>
      <c r="I1380" s="23">
        <v>20</v>
      </c>
      <c r="J1380" s="27">
        <v>0</v>
      </c>
      <c r="K1380" s="19">
        <f t="shared" si="67"/>
        <v>0</v>
      </c>
      <c r="L1380" s="19"/>
      <c r="M1380" s="37"/>
      <c r="N1380" t="s">
        <v>35</v>
      </c>
      <c r="O1380" t="s">
        <v>36</v>
      </c>
    </row>
    <row r="1381" spans="1:15" ht="11.25" customHeight="1" x14ac:dyDescent="0.2">
      <c r="A1381" s="2" t="s">
        <v>1281</v>
      </c>
      <c r="B1381" s="2" t="s">
        <v>1282</v>
      </c>
      <c r="C1381" s="2" t="s">
        <v>68</v>
      </c>
      <c r="D1381" s="2" t="s">
        <v>60</v>
      </c>
      <c r="F1381" s="30" t="s">
        <v>1291</v>
      </c>
      <c r="G1381" s="24">
        <v>554.76</v>
      </c>
      <c r="H1381" s="17">
        <v>692.76</v>
      </c>
      <c r="I1381" s="23">
        <v>20</v>
      </c>
      <c r="J1381" s="27">
        <v>0</v>
      </c>
      <c r="K1381" s="19">
        <f t="shared" si="67"/>
        <v>0</v>
      </c>
      <c r="L1381" s="19"/>
      <c r="M1381" s="37"/>
      <c r="N1381" t="s">
        <v>35</v>
      </c>
      <c r="O1381" t="s">
        <v>36</v>
      </c>
    </row>
    <row r="1382" spans="1:15" ht="21" customHeight="1" x14ac:dyDescent="0.2">
      <c r="A1382" s="2" t="s">
        <v>1281</v>
      </c>
      <c r="B1382" s="2" t="s">
        <v>1282</v>
      </c>
      <c r="C1382" s="2" t="s">
        <v>1245</v>
      </c>
      <c r="D1382" s="2" t="s">
        <v>60</v>
      </c>
      <c r="F1382" s="30" t="s">
        <v>1292</v>
      </c>
      <c r="G1382" s="24">
        <v>554.76</v>
      </c>
      <c r="H1382" s="17">
        <v>692.76</v>
      </c>
      <c r="I1382" s="23">
        <v>20</v>
      </c>
      <c r="J1382" s="27">
        <v>0</v>
      </c>
      <c r="K1382" s="19">
        <f t="shared" si="67"/>
        <v>0</v>
      </c>
      <c r="L1382" s="19"/>
      <c r="M1382" s="37"/>
      <c r="N1382" t="s">
        <v>35</v>
      </c>
      <c r="O1382" t="s">
        <v>36</v>
      </c>
    </row>
    <row r="1383" spans="1:15" ht="11.25" customHeight="1" x14ac:dyDescent="0.2">
      <c r="A1383" s="2">
        <v>1</v>
      </c>
      <c r="B1383" s="2"/>
      <c r="C1383" s="2"/>
      <c r="D1383" s="2"/>
      <c r="F1383" s="13" t="s">
        <v>1293</v>
      </c>
      <c r="G1383" s="26">
        <f>G1384</f>
        <v>796.26</v>
      </c>
      <c r="H1383" s="26">
        <f>H1384</f>
        <v>994.98</v>
      </c>
      <c r="I1383" s="29">
        <f>I1384</f>
        <v>20</v>
      </c>
      <c r="J1383" s="14">
        <f>SUM(J1384:J1392)</f>
        <v>0</v>
      </c>
      <c r="K1383" s="14">
        <f>SUM(K1384:K1392)</f>
        <v>0</v>
      </c>
      <c r="L1383" s="14"/>
      <c r="M1383" s="14"/>
      <c r="N1383" t="s">
        <v>27</v>
      </c>
      <c r="O1383" t="s">
        <v>28</v>
      </c>
    </row>
    <row r="1384" spans="1:15" ht="11.25" customHeight="1" x14ac:dyDescent="0.2">
      <c r="A1384" s="2" t="s">
        <v>1294</v>
      </c>
      <c r="B1384" s="2" t="s">
        <v>1295</v>
      </c>
      <c r="C1384" s="2" t="s">
        <v>217</v>
      </c>
      <c r="D1384" s="2" t="s">
        <v>52</v>
      </c>
      <c r="F1384" s="30" t="s">
        <v>1296</v>
      </c>
      <c r="G1384" s="24">
        <v>796.26</v>
      </c>
      <c r="H1384" s="17">
        <v>994.98</v>
      </c>
      <c r="I1384" s="23">
        <v>20</v>
      </c>
      <c r="J1384" s="27">
        <v>0</v>
      </c>
      <c r="K1384" s="19">
        <f>G1384*J1384</f>
        <v>0</v>
      </c>
      <c r="L1384" s="19"/>
      <c r="M1384" s="37" t="s">
        <v>1255</v>
      </c>
      <c r="N1384" t="s">
        <v>35</v>
      </c>
      <c r="O1384" t="s">
        <v>36</v>
      </c>
    </row>
    <row r="1385" spans="1:15" ht="11.25" customHeight="1" x14ac:dyDescent="0.2">
      <c r="A1385" s="2" t="s">
        <v>1294</v>
      </c>
      <c r="B1385" s="2" t="s">
        <v>1295</v>
      </c>
      <c r="C1385" s="2" t="s">
        <v>217</v>
      </c>
      <c r="D1385" s="2" t="s">
        <v>54</v>
      </c>
      <c r="F1385" s="30" t="s">
        <v>1297</v>
      </c>
      <c r="G1385" s="24">
        <v>796.26</v>
      </c>
      <c r="H1385" s="17">
        <v>994.98</v>
      </c>
      <c r="I1385" s="23">
        <v>20</v>
      </c>
      <c r="J1385" s="27">
        <v>0</v>
      </c>
      <c r="K1385" s="19">
        <f>G1385*J1385</f>
        <v>0</v>
      </c>
      <c r="L1385" s="19"/>
      <c r="M1385" s="37"/>
      <c r="N1385" t="s">
        <v>35</v>
      </c>
      <c r="O1385" t="s">
        <v>36</v>
      </c>
    </row>
    <row r="1386" spans="1:15" ht="11.25" customHeight="1" x14ac:dyDescent="0.2">
      <c r="A1386" s="2" t="s">
        <v>1294</v>
      </c>
      <c r="B1386" s="2" t="s">
        <v>1295</v>
      </c>
      <c r="C1386" s="2" t="s">
        <v>217</v>
      </c>
      <c r="D1386" s="2" t="s">
        <v>56</v>
      </c>
      <c r="F1386" s="30" t="s">
        <v>1298</v>
      </c>
      <c r="G1386" s="24">
        <v>796.26</v>
      </c>
      <c r="H1386" s="17">
        <v>994.98</v>
      </c>
      <c r="I1386" s="23">
        <v>20</v>
      </c>
      <c r="J1386" s="27">
        <v>0</v>
      </c>
      <c r="K1386" s="19">
        <f>G1386*J1386</f>
        <v>0</v>
      </c>
      <c r="L1386" s="19"/>
      <c r="M1386" s="37"/>
      <c r="N1386" t="s">
        <v>35</v>
      </c>
      <c r="O1386" t="s">
        <v>36</v>
      </c>
    </row>
    <row r="1387" spans="1:15" ht="11.25" customHeight="1" x14ac:dyDescent="0.2">
      <c r="A1387" s="2" t="s">
        <v>1294</v>
      </c>
      <c r="B1387" s="2" t="s">
        <v>1295</v>
      </c>
      <c r="C1387" s="2" t="s">
        <v>217</v>
      </c>
      <c r="D1387" s="2" t="s">
        <v>58</v>
      </c>
      <c r="F1387" s="30" t="s">
        <v>1299</v>
      </c>
      <c r="G1387" s="24">
        <v>796.26</v>
      </c>
      <c r="H1387" s="17">
        <v>994.98</v>
      </c>
      <c r="I1387" s="23">
        <v>20</v>
      </c>
      <c r="J1387" s="27">
        <v>0</v>
      </c>
      <c r="K1387" s="19">
        <f>G1387*J1387</f>
        <v>0</v>
      </c>
      <c r="L1387" s="19"/>
      <c r="M1387" s="37"/>
      <c r="N1387" t="s">
        <v>35</v>
      </c>
      <c r="O1387" t="s">
        <v>36</v>
      </c>
    </row>
    <row r="1388" spans="1:15" ht="11.25" customHeight="1" x14ac:dyDescent="0.2">
      <c r="A1388" s="2" t="s">
        <v>1294</v>
      </c>
      <c r="B1388" s="2" t="s">
        <v>1295</v>
      </c>
      <c r="C1388" s="2" t="s">
        <v>217</v>
      </c>
      <c r="D1388" s="2" t="s">
        <v>60</v>
      </c>
      <c r="F1388" s="30" t="s">
        <v>1300</v>
      </c>
      <c r="G1388" s="24">
        <v>796.26</v>
      </c>
      <c r="H1388" s="17">
        <v>994.98</v>
      </c>
      <c r="I1388" s="23">
        <v>20</v>
      </c>
      <c r="J1388" s="27">
        <v>0</v>
      </c>
      <c r="K1388" s="19">
        <f>G1388*J1388</f>
        <v>0</v>
      </c>
      <c r="L1388" s="19"/>
      <c r="M1388" s="37"/>
      <c r="N1388" t="s">
        <v>35</v>
      </c>
      <c r="O1388" t="s">
        <v>36</v>
      </c>
    </row>
    <row r="1389" spans="1:15" ht="10.5" customHeight="1" x14ac:dyDescent="0.2">
      <c r="A1389" s="2">
        <v>1</v>
      </c>
      <c r="B1389" s="2"/>
      <c r="C1389" s="2"/>
      <c r="D1389" s="2"/>
      <c r="E1389" s="2"/>
      <c r="F1389" s="2"/>
      <c r="G1389" s="19"/>
      <c r="H1389" s="19"/>
      <c r="I1389" s="19"/>
      <c r="J1389" s="19"/>
      <c r="K1389" s="19"/>
      <c r="L1389" s="19"/>
      <c r="M1389" s="37"/>
      <c r="O1389" t="s">
        <v>36</v>
      </c>
    </row>
    <row r="1390" spans="1:15" ht="10.5" customHeight="1" x14ac:dyDescent="0.2">
      <c r="A1390" s="2">
        <v>1</v>
      </c>
      <c r="B1390" s="2"/>
      <c r="C1390" s="2"/>
      <c r="D1390" s="2"/>
      <c r="E1390" s="2"/>
      <c r="F1390" s="2"/>
      <c r="G1390" s="19"/>
      <c r="H1390" s="19"/>
      <c r="I1390" s="19"/>
      <c r="J1390" s="19"/>
      <c r="K1390" s="19"/>
      <c r="L1390" s="19"/>
      <c r="M1390" s="37"/>
      <c r="O1390" t="s">
        <v>36</v>
      </c>
    </row>
    <row r="1391" spans="1:15" ht="10.5" customHeight="1" x14ac:dyDescent="0.2">
      <c r="A1391" s="2">
        <v>1</v>
      </c>
      <c r="B1391" s="2"/>
      <c r="C1391" s="2"/>
      <c r="D1391" s="2"/>
      <c r="E1391" s="2"/>
      <c r="F1391" s="2"/>
      <c r="G1391" s="19"/>
      <c r="H1391" s="19"/>
      <c r="I1391" s="19"/>
      <c r="J1391" s="19"/>
      <c r="K1391" s="19"/>
      <c r="L1391" s="19"/>
      <c r="M1391" s="37"/>
      <c r="O1391" t="s">
        <v>36</v>
      </c>
    </row>
    <row r="1392" spans="1:15" ht="10.5" customHeight="1" x14ac:dyDescent="0.2">
      <c r="A1392" s="2">
        <v>1</v>
      </c>
      <c r="B1392" s="2"/>
      <c r="C1392" s="2"/>
      <c r="D1392" s="2"/>
      <c r="E1392" s="2"/>
      <c r="F1392" s="2"/>
      <c r="G1392" s="19"/>
      <c r="H1392" s="19"/>
      <c r="I1392" s="19"/>
      <c r="J1392" s="19"/>
      <c r="K1392" s="19"/>
      <c r="L1392" s="19"/>
      <c r="M1392" s="37"/>
      <c r="O1392" t="s">
        <v>36</v>
      </c>
    </row>
    <row r="1393" spans="1:15" ht="14.25" customHeight="1" x14ac:dyDescent="0.25">
      <c r="A1393" s="2">
        <v>1</v>
      </c>
      <c r="B1393" s="2"/>
      <c r="C1393" s="2"/>
      <c r="D1393" s="2"/>
      <c r="F1393" s="10" t="s">
        <v>23</v>
      </c>
      <c r="G1393" s="11"/>
      <c r="H1393" s="12"/>
      <c r="I1393" s="12"/>
      <c r="J1393" s="12">
        <f>SUMIF(N1394:N1414,"=7",J1394:J1414)</f>
        <v>0</v>
      </c>
      <c r="K1393" s="12">
        <f>SUMIF(N1394:N1414,"=7",K1394:K1414)</f>
        <v>0</v>
      </c>
      <c r="L1393" s="12"/>
      <c r="M1393" s="12"/>
      <c r="N1393" t="s">
        <v>24</v>
      </c>
      <c r="O1393" t="s">
        <v>48</v>
      </c>
    </row>
    <row r="1394" spans="1:15" ht="11.25" customHeight="1" x14ac:dyDescent="0.2">
      <c r="A1394" s="2">
        <v>1</v>
      </c>
      <c r="B1394" s="2"/>
      <c r="C1394" s="2"/>
      <c r="D1394" s="2"/>
      <c r="F1394" s="13" t="s">
        <v>1301</v>
      </c>
      <c r="G1394" s="28">
        <f>G1395</f>
        <v>434.7</v>
      </c>
      <c r="H1394" s="28">
        <f>H1395</f>
        <v>434.7</v>
      </c>
      <c r="I1394" s="14">
        <f>I1395</f>
        <v>0</v>
      </c>
      <c r="J1394" s="14">
        <f>SUM(J1395:J1403)</f>
        <v>0</v>
      </c>
      <c r="K1394" s="14">
        <f>SUM(K1395:K1403)</f>
        <v>0</v>
      </c>
      <c r="L1394" s="14"/>
      <c r="M1394" s="14"/>
      <c r="N1394" t="s">
        <v>27</v>
      </c>
      <c r="O1394" t="s">
        <v>28</v>
      </c>
    </row>
    <row r="1395" spans="1:15" ht="11.25" customHeight="1" x14ac:dyDescent="0.2">
      <c r="A1395" s="2" t="s">
        <v>1302</v>
      </c>
      <c r="B1395" s="2" t="s">
        <v>1303</v>
      </c>
      <c r="C1395" s="2" t="s">
        <v>217</v>
      </c>
      <c r="D1395" s="2" t="s">
        <v>52</v>
      </c>
      <c r="F1395" s="30" t="s">
        <v>1304</v>
      </c>
      <c r="G1395" s="20">
        <v>434.7</v>
      </c>
      <c r="H1395" s="21">
        <v>434.7</v>
      </c>
      <c r="I1395" s="18"/>
      <c r="J1395" s="27">
        <v>0</v>
      </c>
      <c r="K1395" s="19">
        <f>G1395*J1395</f>
        <v>0</v>
      </c>
      <c r="L1395" s="19"/>
      <c r="M1395" s="37" t="s">
        <v>1305</v>
      </c>
      <c r="N1395" t="s">
        <v>35</v>
      </c>
      <c r="O1395" t="s">
        <v>36</v>
      </c>
    </row>
    <row r="1396" spans="1:15" ht="11.25" customHeight="1" x14ac:dyDescent="0.2">
      <c r="A1396" s="2" t="s">
        <v>1302</v>
      </c>
      <c r="B1396" s="2" t="s">
        <v>1303</v>
      </c>
      <c r="C1396" s="2" t="s">
        <v>217</v>
      </c>
      <c r="D1396" s="2" t="s">
        <v>54</v>
      </c>
      <c r="F1396" s="30" t="s">
        <v>1306</v>
      </c>
      <c r="G1396" s="20">
        <v>434.7</v>
      </c>
      <c r="H1396" s="21">
        <v>434.7</v>
      </c>
      <c r="I1396" s="18"/>
      <c r="J1396" s="27">
        <v>0</v>
      </c>
      <c r="K1396" s="19">
        <f>G1396*J1396</f>
        <v>0</v>
      </c>
      <c r="L1396" s="19"/>
      <c r="M1396" s="37"/>
      <c r="N1396" t="s">
        <v>35</v>
      </c>
      <c r="O1396" t="s">
        <v>36</v>
      </c>
    </row>
    <row r="1397" spans="1:15" ht="11.25" customHeight="1" x14ac:dyDescent="0.2">
      <c r="A1397" s="2" t="s">
        <v>1302</v>
      </c>
      <c r="B1397" s="2" t="s">
        <v>1303</v>
      </c>
      <c r="C1397" s="2" t="s">
        <v>217</v>
      </c>
      <c r="D1397" s="2" t="s">
        <v>56</v>
      </c>
      <c r="F1397" s="30" t="s">
        <v>1307</v>
      </c>
      <c r="G1397" s="20">
        <v>434.7</v>
      </c>
      <c r="H1397" s="21">
        <v>434.7</v>
      </c>
      <c r="I1397" s="18"/>
      <c r="J1397" s="27">
        <v>0</v>
      </c>
      <c r="K1397" s="19">
        <f>G1397*J1397</f>
        <v>0</v>
      </c>
      <c r="L1397" s="19"/>
      <c r="M1397" s="37"/>
      <c r="N1397" t="s">
        <v>35</v>
      </c>
      <c r="O1397" t="s">
        <v>36</v>
      </c>
    </row>
    <row r="1398" spans="1:15" ht="11.25" customHeight="1" x14ac:dyDescent="0.2">
      <c r="A1398" s="2" t="s">
        <v>1302</v>
      </c>
      <c r="B1398" s="2" t="s">
        <v>1303</v>
      </c>
      <c r="C1398" s="2" t="s">
        <v>217</v>
      </c>
      <c r="D1398" s="2" t="s">
        <v>58</v>
      </c>
      <c r="F1398" s="30" t="s">
        <v>1308</v>
      </c>
      <c r="G1398" s="20">
        <v>434.7</v>
      </c>
      <c r="H1398" s="21">
        <v>434.7</v>
      </c>
      <c r="I1398" s="18"/>
      <c r="J1398" s="27">
        <v>0</v>
      </c>
      <c r="K1398" s="19">
        <f>G1398*J1398</f>
        <v>0</v>
      </c>
      <c r="L1398" s="19"/>
      <c r="M1398" s="37"/>
      <c r="N1398" t="s">
        <v>35</v>
      </c>
      <c r="O1398" t="s">
        <v>36</v>
      </c>
    </row>
    <row r="1399" spans="1:15" ht="11.25" customHeight="1" x14ac:dyDescent="0.2">
      <c r="A1399" s="2" t="s">
        <v>1302</v>
      </c>
      <c r="B1399" s="2" t="s">
        <v>1303</v>
      </c>
      <c r="C1399" s="2" t="s">
        <v>217</v>
      </c>
      <c r="D1399" s="2" t="s">
        <v>60</v>
      </c>
      <c r="F1399" s="30" t="s">
        <v>1309</v>
      </c>
      <c r="G1399" s="20">
        <v>434.7</v>
      </c>
      <c r="H1399" s="21">
        <v>434.7</v>
      </c>
      <c r="I1399" s="18"/>
      <c r="J1399" s="27">
        <v>0</v>
      </c>
      <c r="K1399" s="19">
        <f>G1399*J1399</f>
        <v>0</v>
      </c>
      <c r="L1399" s="19"/>
      <c r="M1399" s="37"/>
      <c r="N1399" t="s">
        <v>35</v>
      </c>
      <c r="O1399" t="s">
        <v>36</v>
      </c>
    </row>
    <row r="1400" spans="1:15" ht="10.5" customHeight="1" x14ac:dyDescent="0.2">
      <c r="A1400" s="2">
        <v>1</v>
      </c>
      <c r="B1400" s="2"/>
      <c r="C1400" s="2"/>
      <c r="D1400" s="2"/>
      <c r="E1400" s="2"/>
      <c r="F1400" s="2"/>
      <c r="G1400" s="19"/>
      <c r="H1400" s="19"/>
      <c r="I1400" s="19"/>
      <c r="J1400" s="19"/>
      <c r="K1400" s="19"/>
      <c r="L1400" s="19"/>
      <c r="M1400" s="37"/>
      <c r="O1400" t="s">
        <v>36</v>
      </c>
    </row>
    <row r="1401" spans="1:15" ht="10.5" customHeight="1" x14ac:dyDescent="0.2">
      <c r="A1401" s="2">
        <v>1</v>
      </c>
      <c r="B1401" s="2"/>
      <c r="C1401" s="2"/>
      <c r="D1401" s="2"/>
      <c r="E1401" s="2"/>
      <c r="F1401" s="2"/>
      <c r="G1401" s="19"/>
      <c r="H1401" s="19"/>
      <c r="I1401" s="19"/>
      <c r="J1401" s="19"/>
      <c r="K1401" s="19"/>
      <c r="L1401" s="19"/>
      <c r="M1401" s="37"/>
      <c r="O1401" t="s">
        <v>36</v>
      </c>
    </row>
    <row r="1402" spans="1:15" ht="10.5" customHeight="1" x14ac:dyDescent="0.2">
      <c r="A1402" s="2">
        <v>1</v>
      </c>
      <c r="B1402" s="2"/>
      <c r="C1402" s="2"/>
      <c r="D1402" s="2"/>
      <c r="E1402" s="2"/>
      <c r="F1402" s="2"/>
      <c r="G1402" s="19"/>
      <c r="H1402" s="19"/>
      <c r="I1402" s="19"/>
      <c r="J1402" s="19"/>
      <c r="K1402" s="19"/>
      <c r="L1402" s="19"/>
      <c r="M1402" s="37"/>
      <c r="O1402" t="s">
        <v>36</v>
      </c>
    </row>
    <row r="1403" spans="1:15" ht="10.5" customHeight="1" x14ac:dyDescent="0.2">
      <c r="A1403" s="2">
        <v>1</v>
      </c>
      <c r="B1403" s="2"/>
      <c r="C1403" s="2"/>
      <c r="D1403" s="2"/>
      <c r="E1403" s="2"/>
      <c r="F1403" s="2"/>
      <c r="G1403" s="19"/>
      <c r="H1403" s="19"/>
      <c r="I1403" s="19"/>
      <c r="J1403" s="19"/>
      <c r="K1403" s="19"/>
      <c r="L1403" s="19"/>
      <c r="M1403" s="37"/>
      <c r="O1403" t="s">
        <v>36</v>
      </c>
    </row>
    <row r="1404" spans="1:15" ht="11.25" customHeight="1" x14ac:dyDescent="0.2">
      <c r="A1404" s="2">
        <v>1</v>
      </c>
      <c r="B1404" s="2"/>
      <c r="C1404" s="2"/>
      <c r="D1404" s="2"/>
      <c r="F1404" s="13" t="s">
        <v>1310</v>
      </c>
      <c r="G1404" s="26">
        <f>G1405</f>
        <v>502.32</v>
      </c>
      <c r="H1404" s="26">
        <f>H1405</f>
        <v>502.32</v>
      </c>
      <c r="I1404" s="14">
        <f>I1405</f>
        <v>0</v>
      </c>
      <c r="J1404" s="14">
        <f>SUM(J1405:J1414)</f>
        <v>0</v>
      </c>
      <c r="K1404" s="14">
        <f>SUM(K1405:K1414)</f>
        <v>0</v>
      </c>
      <c r="L1404" s="14"/>
      <c r="M1404" s="14"/>
      <c r="N1404" t="s">
        <v>27</v>
      </c>
      <c r="O1404" t="s">
        <v>63</v>
      </c>
    </row>
    <row r="1405" spans="1:15" ht="11.25" customHeight="1" x14ac:dyDescent="0.2">
      <c r="A1405" s="2" t="s">
        <v>1311</v>
      </c>
      <c r="B1405" s="2" t="s">
        <v>1312</v>
      </c>
      <c r="C1405" s="2" t="s">
        <v>1268</v>
      </c>
      <c r="D1405" s="2" t="s">
        <v>52</v>
      </c>
      <c r="F1405" s="30" t="s">
        <v>1313</v>
      </c>
      <c r="G1405" s="16">
        <v>502.32</v>
      </c>
      <c r="H1405" s="17">
        <v>502.32</v>
      </c>
      <c r="I1405" s="18"/>
      <c r="J1405" s="27">
        <v>0</v>
      </c>
      <c r="K1405" s="19">
        <f t="shared" ref="K1405:K1414" si="68">G1405*J1405</f>
        <v>0</v>
      </c>
      <c r="L1405" s="19"/>
      <c r="M1405" s="37" t="s">
        <v>1314</v>
      </c>
      <c r="N1405" t="s">
        <v>35</v>
      </c>
      <c r="O1405" t="s">
        <v>36</v>
      </c>
    </row>
    <row r="1406" spans="1:15" ht="21" customHeight="1" x14ac:dyDescent="0.2">
      <c r="A1406" s="2" t="s">
        <v>1311</v>
      </c>
      <c r="B1406" s="2" t="s">
        <v>1312</v>
      </c>
      <c r="C1406" s="2" t="s">
        <v>1245</v>
      </c>
      <c r="D1406" s="2" t="s">
        <v>52</v>
      </c>
      <c r="F1406" s="30" t="s">
        <v>1315</v>
      </c>
      <c r="G1406" s="16">
        <v>502.32</v>
      </c>
      <c r="H1406" s="17">
        <v>502.32</v>
      </c>
      <c r="I1406" s="18"/>
      <c r="J1406" s="27">
        <v>0</v>
      </c>
      <c r="K1406" s="19">
        <f t="shared" si="68"/>
        <v>0</v>
      </c>
      <c r="L1406" s="19"/>
      <c r="M1406" s="37"/>
      <c r="N1406" t="s">
        <v>35</v>
      </c>
      <c r="O1406" t="s">
        <v>36</v>
      </c>
    </row>
    <row r="1407" spans="1:15" ht="11.25" customHeight="1" x14ac:dyDescent="0.2">
      <c r="A1407" s="2" t="s">
        <v>1311</v>
      </c>
      <c r="B1407" s="2" t="s">
        <v>1312</v>
      </c>
      <c r="C1407" s="2" t="s">
        <v>1268</v>
      </c>
      <c r="D1407" s="2" t="s">
        <v>54</v>
      </c>
      <c r="F1407" s="30" t="s">
        <v>1316</v>
      </c>
      <c r="G1407" s="16">
        <v>502.32</v>
      </c>
      <c r="H1407" s="17">
        <v>502.32</v>
      </c>
      <c r="I1407" s="18"/>
      <c r="J1407" s="27">
        <v>0</v>
      </c>
      <c r="K1407" s="19">
        <f t="shared" si="68"/>
        <v>0</v>
      </c>
      <c r="L1407" s="19"/>
      <c r="M1407" s="37"/>
      <c r="N1407" t="s">
        <v>35</v>
      </c>
      <c r="O1407" t="s">
        <v>36</v>
      </c>
    </row>
    <row r="1408" spans="1:15" ht="21" customHeight="1" x14ac:dyDescent="0.2">
      <c r="A1408" s="2" t="s">
        <v>1311</v>
      </c>
      <c r="B1408" s="2" t="s">
        <v>1312</v>
      </c>
      <c r="C1408" s="2" t="s">
        <v>1245</v>
      </c>
      <c r="D1408" s="2" t="s">
        <v>54</v>
      </c>
      <c r="F1408" s="30" t="s">
        <v>1317</v>
      </c>
      <c r="G1408" s="16">
        <v>502.32</v>
      </c>
      <c r="H1408" s="17">
        <v>502.32</v>
      </c>
      <c r="I1408" s="18"/>
      <c r="J1408" s="27">
        <v>0</v>
      </c>
      <c r="K1408" s="19">
        <f t="shared" si="68"/>
        <v>0</v>
      </c>
      <c r="L1408" s="19"/>
      <c r="M1408" s="37"/>
      <c r="N1408" t="s">
        <v>35</v>
      </c>
      <c r="O1408" t="s">
        <v>36</v>
      </c>
    </row>
    <row r="1409" spans="1:15" ht="11.25" customHeight="1" x14ac:dyDescent="0.2">
      <c r="A1409" s="2" t="s">
        <v>1311</v>
      </c>
      <c r="B1409" s="2" t="s">
        <v>1312</v>
      </c>
      <c r="C1409" s="2" t="s">
        <v>1268</v>
      </c>
      <c r="D1409" s="2" t="s">
        <v>56</v>
      </c>
      <c r="F1409" s="30" t="s">
        <v>1318</v>
      </c>
      <c r="G1409" s="16">
        <v>502.32</v>
      </c>
      <c r="H1409" s="17">
        <v>502.32</v>
      </c>
      <c r="I1409" s="18"/>
      <c r="J1409" s="27">
        <v>0</v>
      </c>
      <c r="K1409" s="19">
        <f t="shared" si="68"/>
        <v>0</v>
      </c>
      <c r="L1409" s="19"/>
      <c r="M1409" s="37"/>
      <c r="N1409" t="s">
        <v>35</v>
      </c>
      <c r="O1409" t="s">
        <v>36</v>
      </c>
    </row>
    <row r="1410" spans="1:15" ht="21" customHeight="1" x14ac:dyDescent="0.2">
      <c r="A1410" s="2" t="s">
        <v>1311</v>
      </c>
      <c r="B1410" s="2" t="s">
        <v>1312</v>
      </c>
      <c r="C1410" s="2" t="s">
        <v>1245</v>
      </c>
      <c r="D1410" s="2" t="s">
        <v>56</v>
      </c>
      <c r="F1410" s="30" t="s">
        <v>1319</v>
      </c>
      <c r="G1410" s="16">
        <v>502.32</v>
      </c>
      <c r="H1410" s="17">
        <v>502.32</v>
      </c>
      <c r="I1410" s="18"/>
      <c r="J1410" s="27">
        <v>0</v>
      </c>
      <c r="K1410" s="19">
        <f t="shared" si="68"/>
        <v>0</v>
      </c>
      <c r="L1410" s="19"/>
      <c r="M1410" s="37"/>
      <c r="N1410" t="s">
        <v>35</v>
      </c>
      <c r="O1410" t="s">
        <v>36</v>
      </c>
    </row>
    <row r="1411" spans="1:15" ht="11.25" customHeight="1" x14ac:dyDescent="0.2">
      <c r="A1411" s="2" t="s">
        <v>1311</v>
      </c>
      <c r="B1411" s="2" t="s">
        <v>1312</v>
      </c>
      <c r="C1411" s="2" t="s">
        <v>1268</v>
      </c>
      <c r="D1411" s="2" t="s">
        <v>58</v>
      </c>
      <c r="F1411" s="30" t="s">
        <v>1320</v>
      </c>
      <c r="G1411" s="16">
        <v>502.32</v>
      </c>
      <c r="H1411" s="17">
        <v>502.32</v>
      </c>
      <c r="I1411" s="18"/>
      <c r="J1411" s="27">
        <v>0</v>
      </c>
      <c r="K1411" s="19">
        <f t="shared" si="68"/>
        <v>0</v>
      </c>
      <c r="L1411" s="19"/>
      <c r="M1411" s="37"/>
      <c r="N1411" t="s">
        <v>35</v>
      </c>
      <c r="O1411" t="s">
        <v>36</v>
      </c>
    </row>
    <row r="1412" spans="1:15" ht="21" customHeight="1" x14ac:dyDescent="0.2">
      <c r="A1412" s="2" t="s">
        <v>1311</v>
      </c>
      <c r="B1412" s="2" t="s">
        <v>1312</v>
      </c>
      <c r="C1412" s="2" t="s">
        <v>1245</v>
      </c>
      <c r="D1412" s="2" t="s">
        <v>58</v>
      </c>
      <c r="F1412" s="30" t="s">
        <v>1321</v>
      </c>
      <c r="G1412" s="16">
        <v>502.32</v>
      </c>
      <c r="H1412" s="17">
        <v>502.32</v>
      </c>
      <c r="I1412" s="18"/>
      <c r="J1412" s="27">
        <v>0</v>
      </c>
      <c r="K1412" s="19">
        <f t="shared" si="68"/>
        <v>0</v>
      </c>
      <c r="L1412" s="19"/>
      <c r="M1412" s="37"/>
      <c r="N1412" t="s">
        <v>35</v>
      </c>
      <c r="O1412" t="s">
        <v>36</v>
      </c>
    </row>
    <row r="1413" spans="1:15" ht="11.25" customHeight="1" x14ac:dyDescent="0.2">
      <c r="A1413" s="2" t="s">
        <v>1311</v>
      </c>
      <c r="B1413" s="2" t="s">
        <v>1312</v>
      </c>
      <c r="C1413" s="2" t="s">
        <v>1268</v>
      </c>
      <c r="D1413" s="2" t="s">
        <v>60</v>
      </c>
      <c r="F1413" s="30" t="s">
        <v>1322</v>
      </c>
      <c r="G1413" s="16">
        <v>502.32</v>
      </c>
      <c r="H1413" s="17">
        <v>502.32</v>
      </c>
      <c r="I1413" s="18"/>
      <c r="J1413" s="27">
        <v>0</v>
      </c>
      <c r="K1413" s="19">
        <f t="shared" si="68"/>
        <v>0</v>
      </c>
      <c r="L1413" s="19"/>
      <c r="M1413" s="37"/>
      <c r="N1413" t="s">
        <v>35</v>
      </c>
      <c r="O1413" t="s">
        <v>36</v>
      </c>
    </row>
    <row r="1414" spans="1:15" ht="21" customHeight="1" x14ac:dyDescent="0.2">
      <c r="A1414" s="2" t="s">
        <v>1311</v>
      </c>
      <c r="B1414" s="2" t="s">
        <v>1312</v>
      </c>
      <c r="C1414" s="2" t="s">
        <v>1245</v>
      </c>
      <c r="D1414" s="2" t="s">
        <v>60</v>
      </c>
      <c r="F1414" s="30" t="s">
        <v>1323</v>
      </c>
      <c r="G1414" s="16">
        <v>502.32</v>
      </c>
      <c r="H1414" s="17">
        <v>502.32</v>
      </c>
      <c r="I1414" s="18"/>
      <c r="J1414" s="27">
        <v>0</v>
      </c>
      <c r="K1414" s="19">
        <f t="shared" si="68"/>
        <v>0</v>
      </c>
      <c r="L1414" s="19"/>
      <c r="M1414" s="37"/>
      <c r="N1414" t="s">
        <v>35</v>
      </c>
      <c r="O1414" t="s">
        <v>36</v>
      </c>
    </row>
    <row r="1415" spans="1:15" ht="14.25" customHeight="1" x14ac:dyDescent="0.25">
      <c r="A1415" s="2">
        <v>1</v>
      </c>
      <c r="B1415" s="2"/>
      <c r="C1415" s="2"/>
      <c r="D1415" s="2"/>
      <c r="F1415" s="10" t="s">
        <v>78</v>
      </c>
      <c r="G1415" s="11"/>
      <c r="H1415" s="12"/>
      <c r="I1415" s="12"/>
      <c r="J1415" s="12">
        <f>SUMIF(N1416:N1465,"=6",J1416:J1465)</f>
        <v>0</v>
      </c>
      <c r="K1415" s="12">
        <f>SUMIF(N1416:N1465,"=6",K1416:K1465)</f>
        <v>0</v>
      </c>
      <c r="L1415" s="12"/>
      <c r="M1415" s="12"/>
      <c r="N1415" t="s">
        <v>21</v>
      </c>
      <c r="O1415" t="s">
        <v>1324</v>
      </c>
    </row>
    <row r="1416" spans="1:15" ht="14.25" customHeight="1" x14ac:dyDescent="0.25">
      <c r="A1416" s="2">
        <v>1</v>
      </c>
      <c r="B1416" s="2"/>
      <c r="C1416" s="2"/>
      <c r="D1416" s="2"/>
      <c r="F1416" s="10" t="s">
        <v>439</v>
      </c>
      <c r="G1416" s="11"/>
      <c r="H1416" s="12"/>
      <c r="I1416" s="12"/>
      <c r="J1416" s="12">
        <f>SUMIF(N1417:N1452,"=7",J1417:J1452)</f>
        <v>0</v>
      </c>
      <c r="K1416" s="12">
        <f>SUMIF(N1417:N1452,"=7",K1417:K1452)</f>
        <v>0</v>
      </c>
      <c r="L1416" s="12"/>
      <c r="M1416" s="12"/>
      <c r="N1416" t="s">
        <v>24</v>
      </c>
      <c r="O1416" t="s">
        <v>1325</v>
      </c>
    </row>
    <row r="1417" spans="1:15" ht="11.25" customHeight="1" x14ac:dyDescent="0.2">
      <c r="A1417" s="2">
        <v>1</v>
      </c>
      <c r="B1417" s="2"/>
      <c r="C1417" s="2"/>
      <c r="D1417" s="2"/>
      <c r="F1417" s="13" t="s">
        <v>1326</v>
      </c>
      <c r="G1417" s="26">
        <f>G1418</f>
        <v>491.28</v>
      </c>
      <c r="H1417" s="26">
        <f>H1418</f>
        <v>578.22</v>
      </c>
      <c r="I1417" s="29">
        <f>I1418</f>
        <v>15</v>
      </c>
      <c r="J1417" s="14">
        <f>SUM(J1418:J1429)</f>
        <v>0</v>
      </c>
      <c r="K1417" s="14">
        <f>SUM(K1418:K1429)</f>
        <v>0</v>
      </c>
      <c r="L1417" s="14"/>
      <c r="M1417" s="14"/>
      <c r="N1417" t="s">
        <v>27</v>
      </c>
      <c r="O1417" t="s">
        <v>171</v>
      </c>
    </row>
    <row r="1418" spans="1:15" ht="11.25" customHeight="1" x14ac:dyDescent="0.2">
      <c r="A1418" s="2" t="s">
        <v>1327</v>
      </c>
      <c r="B1418" s="2" t="s">
        <v>1328</v>
      </c>
      <c r="C1418" s="2" t="s">
        <v>1232</v>
      </c>
      <c r="D1418" s="2" t="s">
        <v>83</v>
      </c>
      <c r="F1418" s="30" t="s">
        <v>1329</v>
      </c>
      <c r="G1418" s="24">
        <v>491.28</v>
      </c>
      <c r="H1418" s="17">
        <v>578.22</v>
      </c>
      <c r="I1418" s="23">
        <v>15</v>
      </c>
      <c r="J1418" s="27">
        <v>0</v>
      </c>
      <c r="K1418" s="19">
        <f t="shared" ref="K1418:K1429" si="69">G1418*J1418</f>
        <v>0</v>
      </c>
      <c r="L1418" s="19"/>
      <c r="M1418" s="37" t="s">
        <v>1234</v>
      </c>
      <c r="N1418" t="s">
        <v>35</v>
      </c>
      <c r="O1418" t="s">
        <v>36</v>
      </c>
    </row>
    <row r="1419" spans="1:15" ht="11.25" customHeight="1" x14ac:dyDescent="0.2">
      <c r="A1419" s="2" t="s">
        <v>1327</v>
      </c>
      <c r="B1419" s="2" t="s">
        <v>1328</v>
      </c>
      <c r="C1419" s="2" t="s">
        <v>217</v>
      </c>
      <c r="D1419" s="2" t="s">
        <v>83</v>
      </c>
      <c r="F1419" s="30" t="s">
        <v>1330</v>
      </c>
      <c r="G1419" s="24">
        <v>491.28</v>
      </c>
      <c r="H1419" s="17">
        <v>578.22</v>
      </c>
      <c r="I1419" s="23">
        <v>15</v>
      </c>
      <c r="J1419" s="27">
        <v>0</v>
      </c>
      <c r="K1419" s="19">
        <f t="shared" si="69"/>
        <v>0</v>
      </c>
      <c r="L1419" s="19"/>
      <c r="M1419" s="37"/>
      <c r="N1419" t="s">
        <v>35</v>
      </c>
      <c r="O1419" t="s">
        <v>36</v>
      </c>
    </row>
    <row r="1420" spans="1:15" ht="11.25" customHeight="1" x14ac:dyDescent="0.2">
      <c r="A1420" s="2" t="s">
        <v>1327</v>
      </c>
      <c r="B1420" s="2" t="s">
        <v>1328</v>
      </c>
      <c r="C1420" s="2" t="s">
        <v>1232</v>
      </c>
      <c r="D1420" s="2" t="s">
        <v>85</v>
      </c>
      <c r="F1420" s="30" t="s">
        <v>1331</v>
      </c>
      <c r="G1420" s="24">
        <v>491.28</v>
      </c>
      <c r="H1420" s="17">
        <v>578.22</v>
      </c>
      <c r="I1420" s="23">
        <v>15</v>
      </c>
      <c r="J1420" s="27">
        <v>0</v>
      </c>
      <c r="K1420" s="19">
        <f t="shared" si="69"/>
        <v>0</v>
      </c>
      <c r="L1420" s="19"/>
      <c r="M1420" s="37"/>
      <c r="N1420" t="s">
        <v>35</v>
      </c>
      <c r="O1420" t="s">
        <v>36</v>
      </c>
    </row>
    <row r="1421" spans="1:15" ht="11.25" customHeight="1" x14ac:dyDescent="0.2">
      <c r="A1421" s="2" t="s">
        <v>1327</v>
      </c>
      <c r="B1421" s="2" t="s">
        <v>1328</v>
      </c>
      <c r="C1421" s="2" t="s">
        <v>217</v>
      </c>
      <c r="D1421" s="2" t="s">
        <v>85</v>
      </c>
      <c r="F1421" s="30" t="s">
        <v>1332</v>
      </c>
      <c r="G1421" s="24">
        <v>491.28</v>
      </c>
      <c r="H1421" s="17">
        <v>578.22</v>
      </c>
      <c r="I1421" s="23">
        <v>15</v>
      </c>
      <c r="J1421" s="27">
        <v>0</v>
      </c>
      <c r="K1421" s="19">
        <f t="shared" si="69"/>
        <v>0</v>
      </c>
      <c r="L1421" s="19"/>
      <c r="M1421" s="37"/>
      <c r="N1421" t="s">
        <v>35</v>
      </c>
      <c r="O1421" t="s">
        <v>36</v>
      </c>
    </row>
    <row r="1422" spans="1:15" ht="11.25" customHeight="1" x14ac:dyDescent="0.2">
      <c r="A1422" s="2" t="s">
        <v>1327</v>
      </c>
      <c r="B1422" s="2" t="s">
        <v>1328</v>
      </c>
      <c r="C1422" s="2" t="s">
        <v>1232</v>
      </c>
      <c r="D1422" s="2" t="s">
        <v>87</v>
      </c>
      <c r="F1422" s="30" t="s">
        <v>1333</v>
      </c>
      <c r="G1422" s="24">
        <v>491.28</v>
      </c>
      <c r="H1422" s="17">
        <v>578.22</v>
      </c>
      <c r="I1422" s="23">
        <v>15</v>
      </c>
      <c r="J1422" s="27">
        <v>0</v>
      </c>
      <c r="K1422" s="19">
        <f t="shared" si="69"/>
        <v>0</v>
      </c>
      <c r="L1422" s="19"/>
      <c r="M1422" s="37"/>
      <c r="N1422" t="s">
        <v>35</v>
      </c>
      <c r="O1422" t="s">
        <v>36</v>
      </c>
    </row>
    <row r="1423" spans="1:15" ht="11.25" customHeight="1" x14ac:dyDescent="0.2">
      <c r="A1423" s="2" t="s">
        <v>1327</v>
      </c>
      <c r="B1423" s="2" t="s">
        <v>1328</v>
      </c>
      <c r="C1423" s="2" t="s">
        <v>217</v>
      </c>
      <c r="D1423" s="2" t="s">
        <v>87</v>
      </c>
      <c r="F1423" s="30" t="s">
        <v>1334</v>
      </c>
      <c r="G1423" s="24">
        <v>491.28</v>
      </c>
      <c r="H1423" s="17">
        <v>578.22</v>
      </c>
      <c r="I1423" s="23">
        <v>15</v>
      </c>
      <c r="J1423" s="27">
        <v>0</v>
      </c>
      <c r="K1423" s="19">
        <f t="shared" si="69"/>
        <v>0</v>
      </c>
      <c r="L1423" s="19"/>
      <c r="M1423" s="37"/>
      <c r="N1423" t="s">
        <v>35</v>
      </c>
      <c r="O1423" t="s">
        <v>36</v>
      </c>
    </row>
    <row r="1424" spans="1:15" ht="11.25" customHeight="1" x14ac:dyDescent="0.2">
      <c r="A1424" s="2" t="s">
        <v>1327</v>
      </c>
      <c r="B1424" s="2" t="s">
        <v>1328</v>
      </c>
      <c r="C1424" s="2" t="s">
        <v>1232</v>
      </c>
      <c r="D1424" s="2" t="s">
        <v>89</v>
      </c>
      <c r="F1424" s="30" t="s">
        <v>1335</v>
      </c>
      <c r="G1424" s="24">
        <v>491.28</v>
      </c>
      <c r="H1424" s="17">
        <v>578.22</v>
      </c>
      <c r="I1424" s="23">
        <v>15</v>
      </c>
      <c r="J1424" s="27">
        <v>0</v>
      </c>
      <c r="K1424" s="19">
        <f t="shared" si="69"/>
        <v>0</v>
      </c>
      <c r="L1424" s="19"/>
      <c r="M1424" s="37"/>
      <c r="N1424" t="s">
        <v>35</v>
      </c>
      <c r="O1424" t="s">
        <v>36</v>
      </c>
    </row>
    <row r="1425" spans="1:15" ht="11.25" customHeight="1" x14ac:dyDescent="0.2">
      <c r="A1425" s="2" t="s">
        <v>1327</v>
      </c>
      <c r="B1425" s="2" t="s">
        <v>1328</v>
      </c>
      <c r="C1425" s="2" t="s">
        <v>217</v>
      </c>
      <c r="D1425" s="2" t="s">
        <v>89</v>
      </c>
      <c r="F1425" s="30" t="s">
        <v>1336</v>
      </c>
      <c r="G1425" s="24">
        <v>491.28</v>
      </c>
      <c r="H1425" s="17">
        <v>578.22</v>
      </c>
      <c r="I1425" s="23">
        <v>15</v>
      </c>
      <c r="J1425" s="27">
        <v>0</v>
      </c>
      <c r="K1425" s="19">
        <f t="shared" si="69"/>
        <v>0</v>
      </c>
      <c r="L1425" s="19"/>
      <c r="M1425" s="37"/>
      <c r="N1425" t="s">
        <v>35</v>
      </c>
      <c r="O1425" t="s">
        <v>36</v>
      </c>
    </row>
    <row r="1426" spans="1:15" ht="11.25" customHeight="1" x14ac:dyDescent="0.2">
      <c r="A1426" s="2" t="s">
        <v>1327</v>
      </c>
      <c r="B1426" s="2" t="s">
        <v>1328</v>
      </c>
      <c r="C1426" s="2" t="s">
        <v>1232</v>
      </c>
      <c r="D1426" s="2" t="s">
        <v>91</v>
      </c>
      <c r="F1426" s="30" t="s">
        <v>1337</v>
      </c>
      <c r="G1426" s="24">
        <v>491.28</v>
      </c>
      <c r="H1426" s="17">
        <v>578.22</v>
      </c>
      <c r="I1426" s="23">
        <v>15</v>
      </c>
      <c r="J1426" s="27">
        <v>0</v>
      </c>
      <c r="K1426" s="19">
        <f t="shared" si="69"/>
        <v>0</v>
      </c>
      <c r="L1426" s="19"/>
      <c r="M1426" s="37"/>
      <c r="N1426" t="s">
        <v>35</v>
      </c>
      <c r="O1426" t="s">
        <v>36</v>
      </c>
    </row>
    <row r="1427" spans="1:15" ht="11.25" customHeight="1" x14ac:dyDescent="0.2">
      <c r="A1427" s="2" t="s">
        <v>1327</v>
      </c>
      <c r="B1427" s="2" t="s">
        <v>1328</v>
      </c>
      <c r="C1427" s="2" t="s">
        <v>217</v>
      </c>
      <c r="D1427" s="2" t="s">
        <v>91</v>
      </c>
      <c r="F1427" s="30" t="s">
        <v>1338</v>
      </c>
      <c r="G1427" s="24">
        <v>491.28</v>
      </c>
      <c r="H1427" s="17">
        <v>578.22</v>
      </c>
      <c r="I1427" s="23">
        <v>15</v>
      </c>
      <c r="J1427" s="27">
        <v>0</v>
      </c>
      <c r="K1427" s="19">
        <f t="shared" si="69"/>
        <v>0</v>
      </c>
      <c r="L1427" s="19"/>
      <c r="M1427" s="37"/>
      <c r="N1427" t="s">
        <v>35</v>
      </c>
      <c r="O1427" t="s">
        <v>36</v>
      </c>
    </row>
    <row r="1428" spans="1:15" ht="11.25" customHeight="1" x14ac:dyDescent="0.2">
      <c r="A1428" s="2" t="s">
        <v>1327</v>
      </c>
      <c r="B1428" s="2" t="s">
        <v>1328</v>
      </c>
      <c r="C1428" s="2" t="s">
        <v>1232</v>
      </c>
      <c r="D1428" s="2" t="s">
        <v>93</v>
      </c>
      <c r="F1428" s="30" t="s">
        <v>1339</v>
      </c>
      <c r="G1428" s="24">
        <v>491.28</v>
      </c>
      <c r="H1428" s="17">
        <v>578.22</v>
      </c>
      <c r="I1428" s="23">
        <v>15</v>
      </c>
      <c r="J1428" s="27">
        <v>0</v>
      </c>
      <c r="K1428" s="19">
        <f t="shared" si="69"/>
        <v>0</v>
      </c>
      <c r="L1428" s="19"/>
      <c r="M1428" s="37"/>
      <c r="N1428" t="s">
        <v>35</v>
      </c>
      <c r="O1428" t="s">
        <v>36</v>
      </c>
    </row>
    <row r="1429" spans="1:15" ht="11.25" customHeight="1" x14ac:dyDescent="0.2">
      <c r="A1429" s="2" t="s">
        <v>1327</v>
      </c>
      <c r="B1429" s="2" t="s">
        <v>1328</v>
      </c>
      <c r="C1429" s="2" t="s">
        <v>217</v>
      </c>
      <c r="D1429" s="2" t="s">
        <v>93</v>
      </c>
      <c r="F1429" s="30" t="s">
        <v>1340</v>
      </c>
      <c r="G1429" s="24">
        <v>491.28</v>
      </c>
      <c r="H1429" s="17">
        <v>578.22</v>
      </c>
      <c r="I1429" s="23">
        <v>15</v>
      </c>
      <c r="J1429" s="27">
        <v>0</v>
      </c>
      <c r="K1429" s="19">
        <f t="shared" si="69"/>
        <v>0</v>
      </c>
      <c r="L1429" s="19"/>
      <c r="M1429" s="37"/>
      <c r="N1429" t="s">
        <v>35</v>
      </c>
      <c r="O1429" t="s">
        <v>36</v>
      </c>
    </row>
    <row r="1430" spans="1:15" ht="11.25" customHeight="1" x14ac:dyDescent="0.2">
      <c r="A1430" s="2">
        <v>1</v>
      </c>
      <c r="B1430" s="2"/>
      <c r="C1430" s="2"/>
      <c r="D1430" s="2"/>
      <c r="F1430" s="13" t="s">
        <v>1341</v>
      </c>
      <c r="G1430" s="26">
        <f>G1431</f>
        <v>661.02</v>
      </c>
      <c r="H1430" s="26">
        <f>H1431</f>
        <v>826.62</v>
      </c>
      <c r="I1430" s="29">
        <f>I1431</f>
        <v>20</v>
      </c>
      <c r="J1430" s="14">
        <f>SUM(J1431:J1442)</f>
        <v>0</v>
      </c>
      <c r="K1430" s="14">
        <f>SUM(K1431:K1442)</f>
        <v>0</v>
      </c>
      <c r="L1430" s="14"/>
      <c r="M1430" s="14"/>
      <c r="N1430" t="s">
        <v>27</v>
      </c>
      <c r="O1430" t="s">
        <v>171</v>
      </c>
    </row>
    <row r="1431" spans="1:15" ht="11.25" customHeight="1" x14ac:dyDescent="0.2">
      <c r="A1431" s="2" t="s">
        <v>1342</v>
      </c>
      <c r="B1431" s="2" t="s">
        <v>1343</v>
      </c>
      <c r="C1431" s="2" t="s">
        <v>1268</v>
      </c>
      <c r="D1431" s="2" t="s">
        <v>83</v>
      </c>
      <c r="F1431" s="30" t="s">
        <v>1344</v>
      </c>
      <c r="G1431" s="24">
        <v>661.02</v>
      </c>
      <c r="H1431" s="17">
        <v>826.62</v>
      </c>
      <c r="I1431" s="23">
        <v>20</v>
      </c>
      <c r="J1431" s="27">
        <v>0</v>
      </c>
      <c r="K1431" s="19">
        <f t="shared" ref="K1431:K1442" si="70">G1431*J1431</f>
        <v>0</v>
      </c>
      <c r="L1431" s="19"/>
      <c r="M1431" s="37" t="s">
        <v>1244</v>
      </c>
      <c r="N1431" t="s">
        <v>35</v>
      </c>
      <c r="O1431" t="s">
        <v>36</v>
      </c>
    </row>
    <row r="1432" spans="1:15" ht="21" customHeight="1" x14ac:dyDescent="0.2">
      <c r="A1432" s="2" t="s">
        <v>1342</v>
      </c>
      <c r="B1432" s="2" t="s">
        <v>1343</v>
      </c>
      <c r="C1432" s="2" t="s">
        <v>1245</v>
      </c>
      <c r="D1432" s="2" t="s">
        <v>83</v>
      </c>
      <c r="F1432" s="30" t="s">
        <v>1345</v>
      </c>
      <c r="G1432" s="24">
        <v>661.02</v>
      </c>
      <c r="H1432" s="17">
        <v>826.62</v>
      </c>
      <c r="I1432" s="23">
        <v>20</v>
      </c>
      <c r="J1432" s="27">
        <v>0</v>
      </c>
      <c r="K1432" s="19">
        <f t="shared" si="70"/>
        <v>0</v>
      </c>
      <c r="L1432" s="19"/>
      <c r="M1432" s="37"/>
      <c r="N1432" t="s">
        <v>35</v>
      </c>
      <c r="O1432" t="s">
        <v>36</v>
      </c>
    </row>
    <row r="1433" spans="1:15" ht="11.25" customHeight="1" x14ac:dyDescent="0.2">
      <c r="A1433" s="2" t="s">
        <v>1342</v>
      </c>
      <c r="B1433" s="2" t="s">
        <v>1343</v>
      </c>
      <c r="C1433" s="2" t="s">
        <v>1268</v>
      </c>
      <c r="D1433" s="2" t="s">
        <v>85</v>
      </c>
      <c r="F1433" s="30" t="s">
        <v>1346</v>
      </c>
      <c r="G1433" s="24">
        <v>661.02</v>
      </c>
      <c r="H1433" s="17">
        <v>826.62</v>
      </c>
      <c r="I1433" s="23">
        <v>20</v>
      </c>
      <c r="J1433" s="27">
        <v>0</v>
      </c>
      <c r="K1433" s="19">
        <f t="shared" si="70"/>
        <v>0</v>
      </c>
      <c r="L1433" s="19"/>
      <c r="M1433" s="37"/>
      <c r="N1433" t="s">
        <v>35</v>
      </c>
      <c r="O1433" t="s">
        <v>36</v>
      </c>
    </row>
    <row r="1434" spans="1:15" ht="21" customHeight="1" x14ac:dyDescent="0.2">
      <c r="A1434" s="2" t="s">
        <v>1342</v>
      </c>
      <c r="B1434" s="2" t="s">
        <v>1343</v>
      </c>
      <c r="C1434" s="2" t="s">
        <v>1245</v>
      </c>
      <c r="D1434" s="2" t="s">
        <v>85</v>
      </c>
      <c r="F1434" s="30" t="s">
        <v>1347</v>
      </c>
      <c r="G1434" s="24">
        <v>661.02</v>
      </c>
      <c r="H1434" s="17">
        <v>826.62</v>
      </c>
      <c r="I1434" s="23">
        <v>20</v>
      </c>
      <c r="J1434" s="27">
        <v>0</v>
      </c>
      <c r="K1434" s="19">
        <f t="shared" si="70"/>
        <v>0</v>
      </c>
      <c r="L1434" s="19"/>
      <c r="M1434" s="37"/>
      <c r="N1434" t="s">
        <v>35</v>
      </c>
      <c r="O1434" t="s">
        <v>36</v>
      </c>
    </row>
    <row r="1435" spans="1:15" ht="11.25" customHeight="1" x14ac:dyDescent="0.2">
      <c r="A1435" s="2" t="s">
        <v>1342</v>
      </c>
      <c r="B1435" s="2" t="s">
        <v>1343</v>
      </c>
      <c r="C1435" s="2" t="s">
        <v>1268</v>
      </c>
      <c r="D1435" s="2" t="s">
        <v>87</v>
      </c>
      <c r="F1435" s="30" t="s">
        <v>1348</v>
      </c>
      <c r="G1435" s="24">
        <v>661.02</v>
      </c>
      <c r="H1435" s="17">
        <v>826.62</v>
      </c>
      <c r="I1435" s="23">
        <v>20</v>
      </c>
      <c r="J1435" s="27">
        <v>0</v>
      </c>
      <c r="K1435" s="19">
        <f t="shared" si="70"/>
        <v>0</v>
      </c>
      <c r="L1435" s="19"/>
      <c r="M1435" s="37"/>
      <c r="N1435" t="s">
        <v>35</v>
      </c>
      <c r="O1435" t="s">
        <v>36</v>
      </c>
    </row>
    <row r="1436" spans="1:15" ht="21" customHeight="1" x14ac:dyDescent="0.2">
      <c r="A1436" s="2" t="s">
        <v>1342</v>
      </c>
      <c r="B1436" s="2" t="s">
        <v>1343</v>
      </c>
      <c r="C1436" s="2" t="s">
        <v>1245</v>
      </c>
      <c r="D1436" s="2" t="s">
        <v>87</v>
      </c>
      <c r="F1436" s="30" t="s">
        <v>1349</v>
      </c>
      <c r="G1436" s="24">
        <v>661.02</v>
      </c>
      <c r="H1436" s="17">
        <v>826.62</v>
      </c>
      <c r="I1436" s="23">
        <v>20</v>
      </c>
      <c r="J1436" s="27">
        <v>0</v>
      </c>
      <c r="K1436" s="19">
        <f t="shared" si="70"/>
        <v>0</v>
      </c>
      <c r="L1436" s="19"/>
      <c r="M1436" s="37"/>
      <c r="N1436" t="s">
        <v>35</v>
      </c>
      <c r="O1436" t="s">
        <v>36</v>
      </c>
    </row>
    <row r="1437" spans="1:15" ht="11.25" customHeight="1" x14ac:dyDescent="0.2">
      <c r="A1437" s="2" t="s">
        <v>1342</v>
      </c>
      <c r="B1437" s="2" t="s">
        <v>1343</v>
      </c>
      <c r="C1437" s="2" t="s">
        <v>1268</v>
      </c>
      <c r="D1437" s="2" t="s">
        <v>89</v>
      </c>
      <c r="F1437" s="30" t="s">
        <v>1350</v>
      </c>
      <c r="G1437" s="24">
        <v>661.02</v>
      </c>
      <c r="H1437" s="17">
        <v>826.62</v>
      </c>
      <c r="I1437" s="23">
        <v>20</v>
      </c>
      <c r="J1437" s="27">
        <v>0</v>
      </c>
      <c r="K1437" s="19">
        <f t="shared" si="70"/>
        <v>0</v>
      </c>
      <c r="L1437" s="19"/>
      <c r="M1437" s="37"/>
      <c r="N1437" t="s">
        <v>35</v>
      </c>
      <c r="O1437" t="s">
        <v>36</v>
      </c>
    </row>
    <row r="1438" spans="1:15" ht="21" customHeight="1" x14ac:dyDescent="0.2">
      <c r="A1438" s="2" t="s">
        <v>1342</v>
      </c>
      <c r="B1438" s="2" t="s">
        <v>1343</v>
      </c>
      <c r="C1438" s="2" t="s">
        <v>1245</v>
      </c>
      <c r="D1438" s="2" t="s">
        <v>89</v>
      </c>
      <c r="F1438" s="30" t="s">
        <v>1351</v>
      </c>
      <c r="G1438" s="24">
        <v>661.02</v>
      </c>
      <c r="H1438" s="17">
        <v>826.62</v>
      </c>
      <c r="I1438" s="23">
        <v>20</v>
      </c>
      <c r="J1438" s="27">
        <v>0</v>
      </c>
      <c r="K1438" s="19">
        <f t="shared" si="70"/>
        <v>0</v>
      </c>
      <c r="L1438" s="19"/>
      <c r="M1438" s="37"/>
      <c r="N1438" t="s">
        <v>35</v>
      </c>
      <c r="O1438" t="s">
        <v>36</v>
      </c>
    </row>
    <row r="1439" spans="1:15" ht="11.25" customHeight="1" x14ac:dyDescent="0.2">
      <c r="A1439" s="2" t="s">
        <v>1342</v>
      </c>
      <c r="B1439" s="2" t="s">
        <v>1343</v>
      </c>
      <c r="C1439" s="2" t="s">
        <v>1268</v>
      </c>
      <c r="D1439" s="2" t="s">
        <v>91</v>
      </c>
      <c r="F1439" s="30" t="s">
        <v>1352</v>
      </c>
      <c r="G1439" s="24">
        <v>661.02</v>
      </c>
      <c r="H1439" s="17">
        <v>826.62</v>
      </c>
      <c r="I1439" s="23">
        <v>20</v>
      </c>
      <c r="J1439" s="27">
        <v>0</v>
      </c>
      <c r="K1439" s="19">
        <f t="shared" si="70"/>
        <v>0</v>
      </c>
      <c r="L1439" s="19"/>
      <c r="M1439" s="37"/>
      <c r="N1439" t="s">
        <v>35</v>
      </c>
      <c r="O1439" t="s">
        <v>36</v>
      </c>
    </row>
    <row r="1440" spans="1:15" ht="21" customHeight="1" x14ac:dyDescent="0.2">
      <c r="A1440" s="2" t="s">
        <v>1342</v>
      </c>
      <c r="B1440" s="2" t="s">
        <v>1343</v>
      </c>
      <c r="C1440" s="2" t="s">
        <v>1245</v>
      </c>
      <c r="D1440" s="2" t="s">
        <v>91</v>
      </c>
      <c r="F1440" s="30" t="s">
        <v>1353</v>
      </c>
      <c r="G1440" s="24">
        <v>661.02</v>
      </c>
      <c r="H1440" s="17">
        <v>826.62</v>
      </c>
      <c r="I1440" s="23">
        <v>20</v>
      </c>
      <c r="J1440" s="27">
        <v>0</v>
      </c>
      <c r="K1440" s="19">
        <f t="shared" si="70"/>
        <v>0</v>
      </c>
      <c r="L1440" s="19"/>
      <c r="M1440" s="37"/>
      <c r="N1440" t="s">
        <v>35</v>
      </c>
      <c r="O1440" t="s">
        <v>36</v>
      </c>
    </row>
    <row r="1441" spans="1:15" ht="11.25" customHeight="1" x14ac:dyDescent="0.2">
      <c r="A1441" s="2" t="s">
        <v>1342</v>
      </c>
      <c r="B1441" s="2" t="s">
        <v>1343</v>
      </c>
      <c r="C1441" s="2" t="s">
        <v>1268</v>
      </c>
      <c r="D1441" s="2" t="s">
        <v>93</v>
      </c>
      <c r="F1441" s="30" t="s">
        <v>1354</v>
      </c>
      <c r="G1441" s="24">
        <v>661.02</v>
      </c>
      <c r="H1441" s="17">
        <v>826.62</v>
      </c>
      <c r="I1441" s="23">
        <v>20</v>
      </c>
      <c r="J1441" s="27">
        <v>0</v>
      </c>
      <c r="K1441" s="19">
        <f t="shared" si="70"/>
        <v>0</v>
      </c>
      <c r="L1441" s="19"/>
      <c r="M1441" s="37"/>
      <c r="N1441" t="s">
        <v>35</v>
      </c>
      <c r="O1441" t="s">
        <v>36</v>
      </c>
    </row>
    <row r="1442" spans="1:15" ht="21" customHeight="1" x14ac:dyDescent="0.2">
      <c r="A1442" s="2" t="s">
        <v>1342</v>
      </c>
      <c r="B1442" s="2" t="s">
        <v>1343</v>
      </c>
      <c r="C1442" s="2" t="s">
        <v>1245</v>
      </c>
      <c r="D1442" s="2" t="s">
        <v>93</v>
      </c>
      <c r="F1442" s="30" t="s">
        <v>1355</v>
      </c>
      <c r="G1442" s="24">
        <v>661.02</v>
      </c>
      <c r="H1442" s="17">
        <v>826.62</v>
      </c>
      <c r="I1442" s="23">
        <v>20</v>
      </c>
      <c r="J1442" s="27">
        <v>0</v>
      </c>
      <c r="K1442" s="19">
        <f t="shared" si="70"/>
        <v>0</v>
      </c>
      <c r="L1442" s="19"/>
      <c r="M1442" s="37"/>
      <c r="N1442" t="s">
        <v>35</v>
      </c>
      <c r="O1442" t="s">
        <v>36</v>
      </c>
    </row>
    <row r="1443" spans="1:15" ht="11.25" customHeight="1" x14ac:dyDescent="0.2">
      <c r="A1443" s="2">
        <v>1</v>
      </c>
      <c r="B1443" s="2"/>
      <c r="C1443" s="2"/>
      <c r="D1443" s="2"/>
      <c r="F1443" s="13" t="s">
        <v>1356</v>
      </c>
      <c r="G1443" s="26">
        <f>G1444</f>
        <v>953.58</v>
      </c>
      <c r="H1443" s="26">
        <f>H1444</f>
        <v>1192.32</v>
      </c>
      <c r="I1443" s="29">
        <f>I1444</f>
        <v>20</v>
      </c>
      <c r="J1443" s="14">
        <f>SUM(J1444:J1452)</f>
        <v>0</v>
      </c>
      <c r="K1443" s="14">
        <f>SUM(K1444:K1452)</f>
        <v>0</v>
      </c>
      <c r="L1443" s="14"/>
      <c r="M1443" s="14"/>
      <c r="N1443" t="s">
        <v>27</v>
      </c>
      <c r="O1443" t="s">
        <v>28</v>
      </c>
    </row>
    <row r="1444" spans="1:15" ht="11.25" customHeight="1" x14ac:dyDescent="0.2">
      <c r="A1444" s="2" t="s">
        <v>1357</v>
      </c>
      <c r="B1444" s="2" t="s">
        <v>1358</v>
      </c>
      <c r="C1444" s="2" t="s">
        <v>217</v>
      </c>
      <c r="D1444" s="2" t="s">
        <v>83</v>
      </c>
      <c r="F1444" s="30" t="s">
        <v>1359</v>
      </c>
      <c r="G1444" s="24">
        <v>953.58</v>
      </c>
      <c r="H1444" s="17">
        <v>1192.32</v>
      </c>
      <c r="I1444" s="23">
        <v>20</v>
      </c>
      <c r="J1444" s="27">
        <v>0</v>
      </c>
      <c r="K1444" s="19">
        <f>G1444*J1444</f>
        <v>0</v>
      </c>
      <c r="L1444" s="19"/>
      <c r="M1444" s="37" t="s">
        <v>1255</v>
      </c>
      <c r="N1444" t="s">
        <v>35</v>
      </c>
      <c r="O1444" t="s">
        <v>36</v>
      </c>
    </row>
    <row r="1445" spans="1:15" ht="11.25" customHeight="1" x14ac:dyDescent="0.2">
      <c r="A1445" s="2" t="s">
        <v>1357</v>
      </c>
      <c r="B1445" s="2" t="s">
        <v>1358</v>
      </c>
      <c r="C1445" s="2" t="s">
        <v>217</v>
      </c>
      <c r="D1445" s="2" t="s">
        <v>85</v>
      </c>
      <c r="F1445" s="30" t="s">
        <v>1360</v>
      </c>
      <c r="G1445" s="24">
        <v>953.58</v>
      </c>
      <c r="H1445" s="17">
        <v>1192.32</v>
      </c>
      <c r="I1445" s="23">
        <v>20</v>
      </c>
      <c r="J1445" s="27">
        <v>0</v>
      </c>
      <c r="K1445" s="19">
        <f>G1445*J1445</f>
        <v>0</v>
      </c>
      <c r="L1445" s="19"/>
      <c r="M1445" s="37"/>
      <c r="N1445" t="s">
        <v>35</v>
      </c>
      <c r="O1445" t="s">
        <v>36</v>
      </c>
    </row>
    <row r="1446" spans="1:15" ht="11.25" customHeight="1" x14ac:dyDescent="0.2">
      <c r="A1446" s="2" t="s">
        <v>1357</v>
      </c>
      <c r="B1446" s="2" t="s">
        <v>1358</v>
      </c>
      <c r="C1446" s="2" t="s">
        <v>217</v>
      </c>
      <c r="D1446" s="2" t="s">
        <v>87</v>
      </c>
      <c r="F1446" s="30" t="s">
        <v>1361</v>
      </c>
      <c r="G1446" s="24">
        <v>953.58</v>
      </c>
      <c r="H1446" s="17">
        <v>1192.32</v>
      </c>
      <c r="I1446" s="23">
        <v>20</v>
      </c>
      <c r="J1446" s="27">
        <v>0</v>
      </c>
      <c r="K1446" s="19">
        <f>G1446*J1446</f>
        <v>0</v>
      </c>
      <c r="L1446" s="19"/>
      <c r="M1446" s="37"/>
      <c r="N1446" t="s">
        <v>35</v>
      </c>
      <c r="O1446" t="s">
        <v>36</v>
      </c>
    </row>
    <row r="1447" spans="1:15" ht="11.25" customHeight="1" x14ac:dyDescent="0.2">
      <c r="A1447" s="2" t="s">
        <v>1357</v>
      </c>
      <c r="B1447" s="2" t="s">
        <v>1358</v>
      </c>
      <c r="C1447" s="2" t="s">
        <v>217</v>
      </c>
      <c r="D1447" s="2" t="s">
        <v>89</v>
      </c>
      <c r="F1447" s="30" t="s">
        <v>1362</v>
      </c>
      <c r="G1447" s="24">
        <v>953.58</v>
      </c>
      <c r="H1447" s="17">
        <v>1192.32</v>
      </c>
      <c r="I1447" s="23">
        <v>20</v>
      </c>
      <c r="J1447" s="27">
        <v>0</v>
      </c>
      <c r="K1447" s="19">
        <f>G1447*J1447</f>
        <v>0</v>
      </c>
      <c r="L1447" s="19"/>
      <c r="M1447" s="37"/>
      <c r="N1447" t="s">
        <v>35</v>
      </c>
      <c r="O1447" t="s">
        <v>36</v>
      </c>
    </row>
    <row r="1448" spans="1:15" ht="11.25" customHeight="1" x14ac:dyDescent="0.2">
      <c r="A1448" s="2" t="s">
        <v>1357</v>
      </c>
      <c r="B1448" s="2" t="s">
        <v>1358</v>
      </c>
      <c r="C1448" s="2" t="s">
        <v>217</v>
      </c>
      <c r="D1448" s="2" t="s">
        <v>91</v>
      </c>
      <c r="F1448" s="30" t="s">
        <v>1363</v>
      </c>
      <c r="G1448" s="24">
        <v>953.58</v>
      </c>
      <c r="H1448" s="17">
        <v>1192.32</v>
      </c>
      <c r="I1448" s="23">
        <v>20</v>
      </c>
      <c r="J1448" s="27">
        <v>0</v>
      </c>
      <c r="K1448" s="19">
        <f>G1448*J1448</f>
        <v>0</v>
      </c>
      <c r="L1448" s="19"/>
      <c r="M1448" s="37"/>
      <c r="N1448" t="s">
        <v>35</v>
      </c>
      <c r="O1448" t="s">
        <v>36</v>
      </c>
    </row>
    <row r="1449" spans="1:15" ht="10.5" customHeight="1" x14ac:dyDescent="0.2">
      <c r="A1449" s="2">
        <v>1</v>
      </c>
      <c r="B1449" s="2"/>
      <c r="C1449" s="2"/>
      <c r="D1449" s="2"/>
      <c r="E1449" s="2"/>
      <c r="F1449" s="2"/>
      <c r="G1449" s="19"/>
      <c r="H1449" s="19"/>
      <c r="I1449" s="19"/>
      <c r="J1449" s="19"/>
      <c r="K1449" s="19"/>
      <c r="L1449" s="19"/>
      <c r="M1449" s="37"/>
      <c r="O1449" t="s">
        <v>36</v>
      </c>
    </row>
    <row r="1450" spans="1:15" ht="10.5" customHeight="1" x14ac:dyDescent="0.2">
      <c r="A1450" s="2">
        <v>1</v>
      </c>
      <c r="B1450" s="2"/>
      <c r="C1450" s="2"/>
      <c r="D1450" s="2"/>
      <c r="E1450" s="2"/>
      <c r="F1450" s="2"/>
      <c r="G1450" s="19"/>
      <c r="H1450" s="19"/>
      <c r="I1450" s="19"/>
      <c r="J1450" s="19"/>
      <c r="K1450" s="19"/>
      <c r="L1450" s="19"/>
      <c r="M1450" s="37"/>
      <c r="O1450" t="s">
        <v>36</v>
      </c>
    </row>
    <row r="1451" spans="1:15" ht="10.5" customHeight="1" x14ac:dyDescent="0.2">
      <c r="A1451" s="2">
        <v>1</v>
      </c>
      <c r="B1451" s="2"/>
      <c r="C1451" s="2"/>
      <c r="D1451" s="2"/>
      <c r="E1451" s="2"/>
      <c r="F1451" s="2"/>
      <c r="G1451" s="19"/>
      <c r="H1451" s="19"/>
      <c r="I1451" s="19"/>
      <c r="J1451" s="19"/>
      <c r="K1451" s="19"/>
      <c r="L1451" s="19"/>
      <c r="M1451" s="37"/>
      <c r="O1451" t="s">
        <v>36</v>
      </c>
    </row>
    <row r="1452" spans="1:15" ht="10.5" customHeight="1" x14ac:dyDescent="0.2">
      <c r="A1452" s="2">
        <v>1</v>
      </c>
      <c r="B1452" s="2"/>
      <c r="C1452" s="2"/>
      <c r="D1452" s="2"/>
      <c r="E1452" s="2"/>
      <c r="F1452" s="2"/>
      <c r="G1452" s="19"/>
      <c r="H1452" s="19"/>
      <c r="I1452" s="19"/>
      <c r="J1452" s="19"/>
      <c r="K1452" s="19"/>
      <c r="L1452" s="19"/>
      <c r="M1452" s="37"/>
      <c r="O1452" t="s">
        <v>36</v>
      </c>
    </row>
    <row r="1453" spans="1:15" ht="14.25" customHeight="1" x14ac:dyDescent="0.25">
      <c r="A1453" s="2">
        <v>1</v>
      </c>
      <c r="B1453" s="2"/>
      <c r="C1453" s="2"/>
      <c r="D1453" s="2"/>
      <c r="F1453" s="10" t="s">
        <v>224</v>
      </c>
      <c r="G1453" s="11"/>
      <c r="H1453" s="12"/>
      <c r="I1453" s="12"/>
      <c r="J1453" s="12">
        <f>SUMIF(N1454:N1464,"=7",J1454:J1464)</f>
        <v>0</v>
      </c>
      <c r="K1453" s="12">
        <f>SUMIF(N1454:N1464,"=7",K1454:K1464)</f>
        <v>0</v>
      </c>
      <c r="L1453" s="12"/>
      <c r="M1453" s="12"/>
      <c r="N1453" t="s">
        <v>24</v>
      </c>
      <c r="O1453" t="s">
        <v>236</v>
      </c>
    </row>
    <row r="1454" spans="1:15" ht="11.25" customHeight="1" x14ac:dyDescent="0.2">
      <c r="A1454" s="2">
        <v>1</v>
      </c>
      <c r="B1454" s="2"/>
      <c r="C1454" s="2"/>
      <c r="D1454" s="2"/>
      <c r="F1454" s="13" t="s">
        <v>1364</v>
      </c>
      <c r="G1454" s="26">
        <f>G1455</f>
        <v>449.88</v>
      </c>
      <c r="H1454" s="26">
        <f>H1455</f>
        <v>529.91999999999996</v>
      </c>
      <c r="I1454" s="29">
        <f>I1455</f>
        <v>15</v>
      </c>
      <c r="J1454" s="14">
        <f>SUM(J1455:J1464)</f>
        <v>0</v>
      </c>
      <c r="K1454" s="14">
        <f>SUM(K1455:K1464)</f>
        <v>0</v>
      </c>
      <c r="L1454" s="14"/>
      <c r="M1454" s="14"/>
      <c r="N1454" t="s">
        <v>27</v>
      </c>
      <c r="O1454" t="s">
        <v>63</v>
      </c>
    </row>
    <row r="1455" spans="1:15" ht="11.25" customHeight="1" x14ac:dyDescent="0.2">
      <c r="A1455" s="2" t="s">
        <v>1365</v>
      </c>
      <c r="B1455" s="2" t="s">
        <v>1366</v>
      </c>
      <c r="C1455" s="2" t="s">
        <v>1268</v>
      </c>
      <c r="D1455" s="2" t="s">
        <v>83</v>
      </c>
      <c r="F1455" s="30" t="s">
        <v>1367</v>
      </c>
      <c r="G1455" s="24">
        <v>449.88</v>
      </c>
      <c r="H1455" s="17">
        <v>529.91999999999996</v>
      </c>
      <c r="I1455" s="23">
        <v>15</v>
      </c>
      <c r="J1455" s="27">
        <v>0</v>
      </c>
      <c r="K1455" s="19">
        <f t="shared" ref="K1455:K1464" si="71">G1455*J1455</f>
        <v>0</v>
      </c>
      <c r="L1455" s="19"/>
      <c r="M1455" s="37" t="s">
        <v>1368</v>
      </c>
      <c r="N1455" t="s">
        <v>35</v>
      </c>
      <c r="O1455" t="s">
        <v>36</v>
      </c>
    </row>
    <row r="1456" spans="1:15" ht="11.25" customHeight="1" x14ac:dyDescent="0.2">
      <c r="A1456" s="2" t="s">
        <v>1365</v>
      </c>
      <c r="B1456" s="2" t="s">
        <v>1366</v>
      </c>
      <c r="C1456" s="2" t="s">
        <v>1245</v>
      </c>
      <c r="D1456" s="2" t="s">
        <v>83</v>
      </c>
      <c r="F1456" s="30" t="s">
        <v>1369</v>
      </c>
      <c r="G1456" s="24">
        <v>449.88</v>
      </c>
      <c r="H1456" s="17">
        <v>529.91999999999996</v>
      </c>
      <c r="I1456" s="23">
        <v>15</v>
      </c>
      <c r="J1456" s="27">
        <v>0</v>
      </c>
      <c r="K1456" s="19">
        <f t="shared" si="71"/>
        <v>0</v>
      </c>
      <c r="L1456" s="19"/>
      <c r="M1456" s="37"/>
      <c r="N1456" t="s">
        <v>35</v>
      </c>
      <c r="O1456" t="s">
        <v>36</v>
      </c>
    </row>
    <row r="1457" spans="1:15" ht="11.25" customHeight="1" x14ac:dyDescent="0.2">
      <c r="A1457" s="2" t="s">
        <v>1365</v>
      </c>
      <c r="B1457" s="2" t="s">
        <v>1366</v>
      </c>
      <c r="C1457" s="2" t="s">
        <v>1268</v>
      </c>
      <c r="D1457" s="2" t="s">
        <v>85</v>
      </c>
      <c r="F1457" s="30" t="s">
        <v>1370</v>
      </c>
      <c r="G1457" s="24">
        <v>449.88</v>
      </c>
      <c r="H1457" s="17">
        <v>529.91999999999996</v>
      </c>
      <c r="I1457" s="23">
        <v>15</v>
      </c>
      <c r="J1457" s="27">
        <v>0</v>
      </c>
      <c r="K1457" s="19">
        <f t="shared" si="71"/>
        <v>0</v>
      </c>
      <c r="L1457" s="19"/>
      <c r="M1457" s="37"/>
      <c r="N1457" t="s">
        <v>35</v>
      </c>
      <c r="O1457" t="s">
        <v>36</v>
      </c>
    </row>
    <row r="1458" spans="1:15" ht="11.25" customHeight="1" x14ac:dyDescent="0.2">
      <c r="A1458" s="2" t="s">
        <v>1365</v>
      </c>
      <c r="B1458" s="2" t="s">
        <v>1366</v>
      </c>
      <c r="C1458" s="2" t="s">
        <v>1245</v>
      </c>
      <c r="D1458" s="2" t="s">
        <v>85</v>
      </c>
      <c r="F1458" s="30" t="s">
        <v>1371</v>
      </c>
      <c r="G1458" s="24">
        <v>449.88</v>
      </c>
      <c r="H1458" s="17">
        <v>529.91999999999996</v>
      </c>
      <c r="I1458" s="23">
        <v>15</v>
      </c>
      <c r="J1458" s="27">
        <v>0</v>
      </c>
      <c r="K1458" s="19">
        <f t="shared" si="71"/>
        <v>0</v>
      </c>
      <c r="L1458" s="19"/>
      <c r="M1458" s="37"/>
      <c r="N1458" t="s">
        <v>35</v>
      </c>
      <c r="O1458" t="s">
        <v>36</v>
      </c>
    </row>
    <row r="1459" spans="1:15" ht="11.25" customHeight="1" x14ac:dyDescent="0.2">
      <c r="A1459" s="2" t="s">
        <v>1365</v>
      </c>
      <c r="B1459" s="2" t="s">
        <v>1366</v>
      </c>
      <c r="C1459" s="2" t="s">
        <v>1268</v>
      </c>
      <c r="D1459" s="2" t="s">
        <v>87</v>
      </c>
      <c r="F1459" s="30" t="s">
        <v>1372</v>
      </c>
      <c r="G1459" s="24">
        <v>449.88</v>
      </c>
      <c r="H1459" s="17">
        <v>529.91999999999996</v>
      </c>
      <c r="I1459" s="23">
        <v>15</v>
      </c>
      <c r="J1459" s="27">
        <v>0</v>
      </c>
      <c r="K1459" s="19">
        <f t="shared" si="71"/>
        <v>0</v>
      </c>
      <c r="L1459" s="19"/>
      <c r="M1459" s="37"/>
      <c r="N1459" t="s">
        <v>35</v>
      </c>
      <c r="O1459" t="s">
        <v>36</v>
      </c>
    </row>
    <row r="1460" spans="1:15" ht="11.25" customHeight="1" x14ac:dyDescent="0.2">
      <c r="A1460" s="2" t="s">
        <v>1365</v>
      </c>
      <c r="B1460" s="2" t="s">
        <v>1366</v>
      </c>
      <c r="C1460" s="2" t="s">
        <v>1268</v>
      </c>
      <c r="D1460" s="2" t="s">
        <v>89</v>
      </c>
      <c r="F1460" s="30" t="s">
        <v>1373</v>
      </c>
      <c r="G1460" s="24">
        <v>449.88</v>
      </c>
      <c r="H1460" s="17">
        <v>529.91999999999996</v>
      </c>
      <c r="I1460" s="23">
        <v>15</v>
      </c>
      <c r="J1460" s="27">
        <v>0</v>
      </c>
      <c r="K1460" s="19">
        <f t="shared" si="71"/>
        <v>0</v>
      </c>
      <c r="L1460" s="19"/>
      <c r="M1460" s="37"/>
      <c r="N1460" t="s">
        <v>35</v>
      </c>
      <c r="O1460" t="s">
        <v>36</v>
      </c>
    </row>
    <row r="1461" spans="1:15" ht="11.25" customHeight="1" x14ac:dyDescent="0.2">
      <c r="A1461" s="2" t="s">
        <v>1365</v>
      </c>
      <c r="B1461" s="2" t="s">
        <v>1366</v>
      </c>
      <c r="C1461" s="2" t="s">
        <v>1245</v>
      </c>
      <c r="D1461" s="2" t="s">
        <v>89</v>
      </c>
      <c r="F1461" s="30" t="s">
        <v>1374</v>
      </c>
      <c r="G1461" s="24">
        <v>449.88</v>
      </c>
      <c r="H1461" s="17">
        <v>529.91999999999996</v>
      </c>
      <c r="I1461" s="23">
        <v>15</v>
      </c>
      <c r="J1461" s="27">
        <v>0</v>
      </c>
      <c r="K1461" s="19">
        <f t="shared" si="71"/>
        <v>0</v>
      </c>
      <c r="L1461" s="19"/>
      <c r="M1461" s="37"/>
      <c r="N1461" t="s">
        <v>35</v>
      </c>
      <c r="O1461" t="s">
        <v>36</v>
      </c>
    </row>
    <row r="1462" spans="1:15" ht="11.25" customHeight="1" x14ac:dyDescent="0.2">
      <c r="A1462" s="2" t="s">
        <v>1365</v>
      </c>
      <c r="B1462" s="2" t="s">
        <v>1366</v>
      </c>
      <c r="C1462" s="2" t="s">
        <v>1268</v>
      </c>
      <c r="D1462" s="2" t="s">
        <v>91</v>
      </c>
      <c r="F1462" s="30" t="s">
        <v>1375</v>
      </c>
      <c r="G1462" s="24">
        <v>449.88</v>
      </c>
      <c r="H1462" s="17">
        <v>529.91999999999996</v>
      </c>
      <c r="I1462" s="23">
        <v>15</v>
      </c>
      <c r="J1462" s="27">
        <v>0</v>
      </c>
      <c r="K1462" s="19">
        <f t="shared" si="71"/>
        <v>0</v>
      </c>
      <c r="L1462" s="19"/>
      <c r="M1462" s="37"/>
      <c r="N1462" t="s">
        <v>35</v>
      </c>
      <c r="O1462" t="s">
        <v>36</v>
      </c>
    </row>
    <row r="1463" spans="1:15" ht="11.25" customHeight="1" x14ac:dyDescent="0.2">
      <c r="A1463" s="2" t="s">
        <v>1365</v>
      </c>
      <c r="B1463" s="2" t="s">
        <v>1366</v>
      </c>
      <c r="C1463" s="2" t="s">
        <v>1245</v>
      </c>
      <c r="D1463" s="2" t="s">
        <v>91</v>
      </c>
      <c r="F1463" s="30" t="s">
        <v>1376</v>
      </c>
      <c r="G1463" s="24">
        <v>449.88</v>
      </c>
      <c r="H1463" s="17">
        <v>529.91999999999996</v>
      </c>
      <c r="I1463" s="23">
        <v>15</v>
      </c>
      <c r="J1463" s="27">
        <v>0</v>
      </c>
      <c r="K1463" s="19">
        <f t="shared" si="71"/>
        <v>0</v>
      </c>
      <c r="L1463" s="19"/>
      <c r="M1463" s="37"/>
      <c r="N1463" t="s">
        <v>35</v>
      </c>
      <c r="O1463" t="s">
        <v>36</v>
      </c>
    </row>
    <row r="1464" spans="1:15" ht="11.25" customHeight="1" x14ac:dyDescent="0.2">
      <c r="A1464" s="2" t="s">
        <v>1365</v>
      </c>
      <c r="B1464" s="2" t="s">
        <v>1366</v>
      </c>
      <c r="C1464" s="2" t="s">
        <v>1245</v>
      </c>
      <c r="D1464" s="2" t="s">
        <v>93</v>
      </c>
      <c r="F1464" s="30" t="s">
        <v>1377</v>
      </c>
      <c r="G1464" s="24">
        <v>449.88</v>
      </c>
      <c r="H1464" s="17">
        <v>529.91999999999996</v>
      </c>
      <c r="I1464" s="23">
        <v>15</v>
      </c>
      <c r="J1464" s="27">
        <v>0</v>
      </c>
      <c r="K1464" s="19">
        <f t="shared" si="71"/>
        <v>0</v>
      </c>
      <c r="L1464" s="19"/>
      <c r="M1464" s="37"/>
      <c r="N1464" t="s">
        <v>35</v>
      </c>
      <c r="O1464" t="s">
        <v>36</v>
      </c>
    </row>
    <row r="1465" spans="1:15" ht="14.25" customHeight="1" x14ac:dyDescent="0.25">
      <c r="A1465" s="2">
        <v>1</v>
      </c>
      <c r="B1465" s="2"/>
      <c r="C1465" s="2"/>
      <c r="D1465" s="2"/>
      <c r="F1465" s="10" t="s">
        <v>23</v>
      </c>
      <c r="G1465" s="11"/>
      <c r="H1465" s="12"/>
      <c r="I1465" s="12"/>
      <c r="J1465" s="12">
        <f>SUMIF(N1466:N1488,"=7",J1466:J1488)</f>
        <v>0</v>
      </c>
      <c r="K1465" s="12">
        <f>SUMIF(N1466:N1488,"=7",K1466:K1488)</f>
        <v>0</v>
      </c>
      <c r="L1465" s="12"/>
      <c r="M1465" s="12"/>
      <c r="N1465" t="s">
        <v>24</v>
      </c>
      <c r="O1465" t="s">
        <v>259</v>
      </c>
    </row>
    <row r="1466" spans="1:15" ht="11.25" customHeight="1" x14ac:dyDescent="0.2">
      <c r="A1466" s="2">
        <v>1</v>
      </c>
      <c r="B1466" s="2"/>
      <c r="C1466" s="2"/>
      <c r="D1466" s="2"/>
      <c r="F1466" s="13" t="s">
        <v>1378</v>
      </c>
      <c r="G1466" s="26">
        <f>G1467</f>
        <v>507.84</v>
      </c>
      <c r="H1466" s="26">
        <f>H1467</f>
        <v>507.84</v>
      </c>
      <c r="I1466" s="14">
        <f>I1467</f>
        <v>0</v>
      </c>
      <c r="J1466" s="14">
        <f>SUM(J1467:J1475)</f>
        <v>0</v>
      </c>
      <c r="K1466" s="14">
        <f>SUM(K1467:K1475)</f>
        <v>0</v>
      </c>
      <c r="L1466" s="14"/>
      <c r="M1466" s="14"/>
      <c r="N1466" t="s">
        <v>27</v>
      </c>
      <c r="O1466" t="s">
        <v>28</v>
      </c>
    </row>
    <row r="1467" spans="1:15" ht="11.25" customHeight="1" x14ac:dyDescent="0.2">
      <c r="A1467" s="2" t="s">
        <v>1379</v>
      </c>
      <c r="B1467" s="2" t="s">
        <v>1380</v>
      </c>
      <c r="C1467" s="2" t="s">
        <v>217</v>
      </c>
      <c r="D1467" s="2" t="s">
        <v>83</v>
      </c>
      <c r="F1467" s="30" t="s">
        <v>1381</v>
      </c>
      <c r="G1467" s="16">
        <v>507.84</v>
      </c>
      <c r="H1467" s="17">
        <v>507.84</v>
      </c>
      <c r="I1467" s="18"/>
      <c r="J1467" s="27">
        <v>0</v>
      </c>
      <c r="K1467" s="19">
        <f t="shared" ref="K1467:K1472" si="72">G1467*J1467</f>
        <v>0</v>
      </c>
      <c r="L1467" s="19"/>
      <c r="M1467" s="37" t="s">
        <v>1262</v>
      </c>
      <c r="N1467" t="s">
        <v>35</v>
      </c>
      <c r="O1467" t="s">
        <v>36</v>
      </c>
    </row>
    <row r="1468" spans="1:15" ht="11.25" customHeight="1" x14ac:dyDescent="0.2">
      <c r="A1468" s="2" t="s">
        <v>1379</v>
      </c>
      <c r="B1468" s="2" t="s">
        <v>1380</v>
      </c>
      <c r="C1468" s="2" t="s">
        <v>217</v>
      </c>
      <c r="D1468" s="2" t="s">
        <v>85</v>
      </c>
      <c r="F1468" s="30" t="s">
        <v>1382</v>
      </c>
      <c r="G1468" s="16">
        <v>507.84</v>
      </c>
      <c r="H1468" s="17">
        <v>507.84</v>
      </c>
      <c r="I1468" s="18"/>
      <c r="J1468" s="27">
        <v>0</v>
      </c>
      <c r="K1468" s="19">
        <f t="shared" si="72"/>
        <v>0</v>
      </c>
      <c r="L1468" s="19"/>
      <c r="M1468" s="37"/>
      <c r="N1468" t="s">
        <v>35</v>
      </c>
      <c r="O1468" t="s">
        <v>36</v>
      </c>
    </row>
    <row r="1469" spans="1:15" ht="11.25" customHeight="1" x14ac:dyDescent="0.2">
      <c r="A1469" s="2" t="s">
        <v>1379</v>
      </c>
      <c r="B1469" s="2" t="s">
        <v>1380</v>
      </c>
      <c r="C1469" s="2" t="s">
        <v>217</v>
      </c>
      <c r="D1469" s="2" t="s">
        <v>87</v>
      </c>
      <c r="F1469" s="30" t="s">
        <v>1383</v>
      </c>
      <c r="G1469" s="16">
        <v>507.84</v>
      </c>
      <c r="H1469" s="17">
        <v>507.84</v>
      </c>
      <c r="I1469" s="18"/>
      <c r="J1469" s="27">
        <v>0</v>
      </c>
      <c r="K1469" s="19">
        <f t="shared" si="72"/>
        <v>0</v>
      </c>
      <c r="L1469" s="19"/>
      <c r="M1469" s="37"/>
      <c r="N1469" t="s">
        <v>35</v>
      </c>
      <c r="O1469" t="s">
        <v>36</v>
      </c>
    </row>
    <row r="1470" spans="1:15" ht="11.25" customHeight="1" x14ac:dyDescent="0.2">
      <c r="A1470" s="2" t="s">
        <v>1379</v>
      </c>
      <c r="B1470" s="2" t="s">
        <v>1380</v>
      </c>
      <c r="C1470" s="2" t="s">
        <v>217</v>
      </c>
      <c r="D1470" s="2" t="s">
        <v>89</v>
      </c>
      <c r="F1470" s="30" t="s">
        <v>1384</v>
      </c>
      <c r="G1470" s="16">
        <v>507.84</v>
      </c>
      <c r="H1470" s="17">
        <v>507.84</v>
      </c>
      <c r="I1470" s="18"/>
      <c r="J1470" s="27">
        <v>0</v>
      </c>
      <c r="K1470" s="19">
        <f t="shared" si="72"/>
        <v>0</v>
      </c>
      <c r="L1470" s="19"/>
      <c r="M1470" s="37"/>
      <c r="N1470" t="s">
        <v>35</v>
      </c>
      <c r="O1470" t="s">
        <v>36</v>
      </c>
    </row>
    <row r="1471" spans="1:15" ht="11.25" customHeight="1" x14ac:dyDescent="0.2">
      <c r="A1471" s="2" t="s">
        <v>1379</v>
      </c>
      <c r="B1471" s="2" t="s">
        <v>1380</v>
      </c>
      <c r="C1471" s="2" t="s">
        <v>217</v>
      </c>
      <c r="D1471" s="2" t="s">
        <v>91</v>
      </c>
      <c r="F1471" s="30" t="s">
        <v>1385</v>
      </c>
      <c r="G1471" s="16">
        <v>507.84</v>
      </c>
      <c r="H1471" s="17">
        <v>507.84</v>
      </c>
      <c r="I1471" s="18"/>
      <c r="J1471" s="27">
        <v>0</v>
      </c>
      <c r="K1471" s="19">
        <f t="shared" si="72"/>
        <v>0</v>
      </c>
      <c r="L1471" s="19"/>
      <c r="M1471" s="37"/>
      <c r="N1471" t="s">
        <v>35</v>
      </c>
      <c r="O1471" t="s">
        <v>36</v>
      </c>
    </row>
    <row r="1472" spans="1:15" ht="11.25" customHeight="1" x14ac:dyDescent="0.2">
      <c r="A1472" s="2" t="s">
        <v>1379</v>
      </c>
      <c r="B1472" s="2" t="s">
        <v>1380</v>
      </c>
      <c r="C1472" s="2" t="s">
        <v>217</v>
      </c>
      <c r="D1472" s="2" t="s">
        <v>93</v>
      </c>
      <c r="F1472" s="30" t="s">
        <v>1386</v>
      </c>
      <c r="G1472" s="16">
        <v>507.84</v>
      </c>
      <c r="H1472" s="17">
        <v>507.84</v>
      </c>
      <c r="I1472" s="18"/>
      <c r="J1472" s="27">
        <v>0</v>
      </c>
      <c r="K1472" s="19">
        <f t="shared" si="72"/>
        <v>0</v>
      </c>
      <c r="L1472" s="19"/>
      <c r="M1472" s="37"/>
      <c r="N1472" t="s">
        <v>35</v>
      </c>
      <c r="O1472" t="s">
        <v>36</v>
      </c>
    </row>
    <row r="1473" spans="1:15" ht="10.5" customHeight="1" x14ac:dyDescent="0.2">
      <c r="A1473" s="2">
        <v>1</v>
      </c>
      <c r="B1473" s="2"/>
      <c r="C1473" s="2"/>
      <c r="D1473" s="2"/>
      <c r="E1473" s="2"/>
      <c r="F1473" s="2"/>
      <c r="G1473" s="19"/>
      <c r="H1473" s="19"/>
      <c r="I1473" s="19"/>
      <c r="J1473" s="19"/>
      <c r="K1473" s="19"/>
      <c r="L1473" s="19"/>
      <c r="M1473" s="37"/>
      <c r="O1473" t="s">
        <v>36</v>
      </c>
    </row>
    <row r="1474" spans="1:15" ht="10.5" customHeight="1" x14ac:dyDescent="0.2">
      <c r="A1474" s="2">
        <v>1</v>
      </c>
      <c r="B1474" s="2"/>
      <c r="C1474" s="2"/>
      <c r="D1474" s="2"/>
      <c r="E1474" s="2"/>
      <c r="F1474" s="2"/>
      <c r="G1474" s="19"/>
      <c r="H1474" s="19"/>
      <c r="I1474" s="19"/>
      <c r="J1474" s="19"/>
      <c r="K1474" s="19"/>
      <c r="L1474" s="19"/>
      <c r="M1474" s="37"/>
      <c r="O1474" t="s">
        <v>36</v>
      </c>
    </row>
    <row r="1475" spans="1:15" ht="10.5" customHeight="1" x14ac:dyDescent="0.2">
      <c r="A1475" s="2">
        <v>1</v>
      </c>
      <c r="B1475" s="2"/>
      <c r="C1475" s="2"/>
      <c r="D1475" s="2"/>
      <c r="E1475" s="2"/>
      <c r="F1475" s="2"/>
      <c r="G1475" s="19"/>
      <c r="H1475" s="19"/>
      <c r="I1475" s="19"/>
      <c r="J1475" s="19"/>
      <c r="K1475" s="19"/>
      <c r="L1475" s="19"/>
      <c r="M1475" s="37"/>
      <c r="O1475" t="s">
        <v>36</v>
      </c>
    </row>
    <row r="1476" spans="1:15" ht="11.25" customHeight="1" x14ac:dyDescent="0.2">
      <c r="A1476" s="2">
        <v>1</v>
      </c>
      <c r="B1476" s="2"/>
      <c r="C1476" s="2"/>
      <c r="D1476" s="2"/>
      <c r="F1476" s="13" t="s">
        <v>1387</v>
      </c>
      <c r="G1476" s="26">
        <f>G1477</f>
        <v>546.48</v>
      </c>
      <c r="H1476" s="26">
        <f>H1477</f>
        <v>546.48</v>
      </c>
      <c r="I1476" s="14">
        <f>I1477</f>
        <v>0</v>
      </c>
      <c r="J1476" s="14">
        <f>SUM(J1477:J1488)</f>
        <v>0</v>
      </c>
      <c r="K1476" s="14">
        <f>SUM(K1477:K1488)</f>
        <v>0</v>
      </c>
      <c r="L1476" s="14"/>
      <c r="M1476" s="14"/>
      <c r="N1476" t="s">
        <v>27</v>
      </c>
      <c r="O1476" t="s">
        <v>171</v>
      </c>
    </row>
    <row r="1477" spans="1:15" ht="11.25" customHeight="1" x14ac:dyDescent="0.2">
      <c r="A1477" s="2" t="s">
        <v>1388</v>
      </c>
      <c r="B1477" s="2" t="s">
        <v>1389</v>
      </c>
      <c r="C1477" s="2" t="s">
        <v>1268</v>
      </c>
      <c r="D1477" s="2" t="s">
        <v>83</v>
      </c>
      <c r="F1477" s="30" t="s">
        <v>1390</v>
      </c>
      <c r="G1477" s="16">
        <v>546.48</v>
      </c>
      <c r="H1477" s="17">
        <v>546.48</v>
      </c>
      <c r="I1477" s="18"/>
      <c r="J1477" s="27">
        <v>0</v>
      </c>
      <c r="K1477" s="19">
        <f t="shared" ref="K1477:K1488" si="73">G1477*J1477</f>
        <v>0</v>
      </c>
      <c r="L1477" s="19"/>
      <c r="M1477" s="37" t="s">
        <v>1314</v>
      </c>
      <c r="N1477" t="s">
        <v>35</v>
      </c>
      <c r="O1477" t="s">
        <v>36</v>
      </c>
    </row>
    <row r="1478" spans="1:15" ht="21" customHeight="1" x14ac:dyDescent="0.2">
      <c r="A1478" s="2" t="s">
        <v>1388</v>
      </c>
      <c r="B1478" s="2" t="s">
        <v>1389</v>
      </c>
      <c r="C1478" s="2" t="s">
        <v>1245</v>
      </c>
      <c r="D1478" s="2" t="s">
        <v>83</v>
      </c>
      <c r="F1478" s="30" t="s">
        <v>1391</v>
      </c>
      <c r="G1478" s="16">
        <v>546.48</v>
      </c>
      <c r="H1478" s="17">
        <v>546.48</v>
      </c>
      <c r="I1478" s="18"/>
      <c r="J1478" s="27">
        <v>0</v>
      </c>
      <c r="K1478" s="19">
        <f t="shared" si="73"/>
        <v>0</v>
      </c>
      <c r="L1478" s="19"/>
      <c r="M1478" s="37"/>
      <c r="N1478" t="s">
        <v>35</v>
      </c>
      <c r="O1478" t="s">
        <v>36</v>
      </c>
    </row>
    <row r="1479" spans="1:15" ht="11.25" customHeight="1" x14ac:dyDescent="0.2">
      <c r="A1479" s="2" t="s">
        <v>1388</v>
      </c>
      <c r="B1479" s="2" t="s">
        <v>1389</v>
      </c>
      <c r="C1479" s="2" t="s">
        <v>1268</v>
      </c>
      <c r="D1479" s="2" t="s">
        <v>85</v>
      </c>
      <c r="F1479" s="30" t="s">
        <v>1392</v>
      </c>
      <c r="G1479" s="16">
        <v>546.48</v>
      </c>
      <c r="H1479" s="17">
        <v>546.48</v>
      </c>
      <c r="I1479" s="18"/>
      <c r="J1479" s="27">
        <v>0</v>
      </c>
      <c r="K1479" s="19">
        <f t="shared" si="73"/>
        <v>0</v>
      </c>
      <c r="L1479" s="19"/>
      <c r="M1479" s="37"/>
      <c r="N1479" t="s">
        <v>35</v>
      </c>
      <c r="O1479" t="s">
        <v>36</v>
      </c>
    </row>
    <row r="1480" spans="1:15" ht="21" customHeight="1" x14ac:dyDescent="0.2">
      <c r="A1480" s="2" t="s">
        <v>1388</v>
      </c>
      <c r="B1480" s="2" t="s">
        <v>1389</v>
      </c>
      <c r="C1480" s="2" t="s">
        <v>1245</v>
      </c>
      <c r="D1480" s="2" t="s">
        <v>85</v>
      </c>
      <c r="F1480" s="30" t="s">
        <v>1393</v>
      </c>
      <c r="G1480" s="16">
        <v>546.48</v>
      </c>
      <c r="H1480" s="17">
        <v>546.48</v>
      </c>
      <c r="I1480" s="18"/>
      <c r="J1480" s="27">
        <v>0</v>
      </c>
      <c r="K1480" s="19">
        <f t="shared" si="73"/>
        <v>0</v>
      </c>
      <c r="L1480" s="19"/>
      <c r="M1480" s="37"/>
      <c r="N1480" t="s">
        <v>35</v>
      </c>
      <c r="O1480" t="s">
        <v>36</v>
      </c>
    </row>
    <row r="1481" spans="1:15" ht="11.25" customHeight="1" x14ac:dyDescent="0.2">
      <c r="A1481" s="2" t="s">
        <v>1388</v>
      </c>
      <c r="B1481" s="2" t="s">
        <v>1389</v>
      </c>
      <c r="C1481" s="2" t="s">
        <v>1268</v>
      </c>
      <c r="D1481" s="2" t="s">
        <v>87</v>
      </c>
      <c r="F1481" s="30" t="s">
        <v>1394</v>
      </c>
      <c r="G1481" s="16">
        <v>546.48</v>
      </c>
      <c r="H1481" s="17">
        <v>546.48</v>
      </c>
      <c r="I1481" s="18"/>
      <c r="J1481" s="27">
        <v>0</v>
      </c>
      <c r="K1481" s="19">
        <f t="shared" si="73"/>
        <v>0</v>
      </c>
      <c r="L1481" s="19"/>
      <c r="M1481" s="37"/>
      <c r="N1481" t="s">
        <v>35</v>
      </c>
      <c r="O1481" t="s">
        <v>36</v>
      </c>
    </row>
    <row r="1482" spans="1:15" ht="21" customHeight="1" x14ac:dyDescent="0.2">
      <c r="A1482" s="2" t="s">
        <v>1388</v>
      </c>
      <c r="B1482" s="2" t="s">
        <v>1389</v>
      </c>
      <c r="C1482" s="2" t="s">
        <v>1245</v>
      </c>
      <c r="D1482" s="2" t="s">
        <v>87</v>
      </c>
      <c r="F1482" s="30" t="s">
        <v>1395</v>
      </c>
      <c r="G1482" s="16">
        <v>546.48</v>
      </c>
      <c r="H1482" s="17">
        <v>546.48</v>
      </c>
      <c r="I1482" s="18"/>
      <c r="J1482" s="27">
        <v>0</v>
      </c>
      <c r="K1482" s="19">
        <f t="shared" si="73"/>
        <v>0</v>
      </c>
      <c r="L1482" s="19"/>
      <c r="M1482" s="37"/>
      <c r="N1482" t="s">
        <v>35</v>
      </c>
      <c r="O1482" t="s">
        <v>36</v>
      </c>
    </row>
    <row r="1483" spans="1:15" ht="11.25" customHeight="1" x14ac:dyDescent="0.2">
      <c r="A1483" s="2" t="s">
        <v>1388</v>
      </c>
      <c r="B1483" s="2" t="s">
        <v>1389</v>
      </c>
      <c r="C1483" s="2" t="s">
        <v>1268</v>
      </c>
      <c r="D1483" s="2" t="s">
        <v>89</v>
      </c>
      <c r="F1483" s="30" t="s">
        <v>1396</v>
      </c>
      <c r="G1483" s="16">
        <v>546.48</v>
      </c>
      <c r="H1483" s="17">
        <v>546.48</v>
      </c>
      <c r="I1483" s="18"/>
      <c r="J1483" s="27">
        <v>0</v>
      </c>
      <c r="K1483" s="19">
        <f t="shared" si="73"/>
        <v>0</v>
      </c>
      <c r="L1483" s="19"/>
      <c r="M1483" s="37"/>
      <c r="N1483" t="s">
        <v>35</v>
      </c>
      <c r="O1483" t="s">
        <v>36</v>
      </c>
    </row>
    <row r="1484" spans="1:15" ht="21" customHeight="1" x14ac:dyDescent="0.2">
      <c r="A1484" s="2" t="s">
        <v>1388</v>
      </c>
      <c r="B1484" s="2" t="s">
        <v>1389</v>
      </c>
      <c r="C1484" s="2" t="s">
        <v>1245</v>
      </c>
      <c r="D1484" s="2" t="s">
        <v>89</v>
      </c>
      <c r="F1484" s="30" t="s">
        <v>1397</v>
      </c>
      <c r="G1484" s="16">
        <v>546.48</v>
      </c>
      <c r="H1484" s="17">
        <v>546.48</v>
      </c>
      <c r="I1484" s="18"/>
      <c r="J1484" s="27">
        <v>0</v>
      </c>
      <c r="K1484" s="19">
        <f t="shared" si="73"/>
        <v>0</v>
      </c>
      <c r="L1484" s="19"/>
      <c r="M1484" s="37"/>
      <c r="N1484" t="s">
        <v>35</v>
      </c>
      <c r="O1484" t="s">
        <v>36</v>
      </c>
    </row>
    <row r="1485" spans="1:15" ht="11.25" customHeight="1" x14ac:dyDescent="0.2">
      <c r="A1485" s="2" t="s">
        <v>1388</v>
      </c>
      <c r="B1485" s="2" t="s">
        <v>1389</v>
      </c>
      <c r="C1485" s="2" t="s">
        <v>1268</v>
      </c>
      <c r="D1485" s="2" t="s">
        <v>91</v>
      </c>
      <c r="F1485" s="30" t="s">
        <v>1398</v>
      </c>
      <c r="G1485" s="16">
        <v>546.48</v>
      </c>
      <c r="H1485" s="17">
        <v>546.48</v>
      </c>
      <c r="I1485" s="18"/>
      <c r="J1485" s="27">
        <v>0</v>
      </c>
      <c r="K1485" s="19">
        <f t="shared" si="73"/>
        <v>0</v>
      </c>
      <c r="L1485" s="19"/>
      <c r="M1485" s="37"/>
      <c r="N1485" t="s">
        <v>35</v>
      </c>
      <c r="O1485" t="s">
        <v>36</v>
      </c>
    </row>
    <row r="1486" spans="1:15" ht="21" customHeight="1" x14ac:dyDescent="0.2">
      <c r="A1486" s="2" t="s">
        <v>1388</v>
      </c>
      <c r="B1486" s="2" t="s">
        <v>1389</v>
      </c>
      <c r="C1486" s="2" t="s">
        <v>1245</v>
      </c>
      <c r="D1486" s="2" t="s">
        <v>91</v>
      </c>
      <c r="F1486" s="30" t="s">
        <v>1399</v>
      </c>
      <c r="G1486" s="16">
        <v>546.48</v>
      </c>
      <c r="H1486" s="17">
        <v>546.48</v>
      </c>
      <c r="I1486" s="18"/>
      <c r="J1486" s="27">
        <v>0</v>
      </c>
      <c r="K1486" s="19">
        <f t="shared" si="73"/>
        <v>0</v>
      </c>
      <c r="L1486" s="19"/>
      <c r="M1486" s="37"/>
      <c r="N1486" t="s">
        <v>35</v>
      </c>
      <c r="O1486" t="s">
        <v>36</v>
      </c>
    </row>
    <row r="1487" spans="1:15" ht="11.25" customHeight="1" x14ac:dyDescent="0.2">
      <c r="A1487" s="2" t="s">
        <v>1388</v>
      </c>
      <c r="B1487" s="2" t="s">
        <v>1389</v>
      </c>
      <c r="C1487" s="2" t="s">
        <v>1268</v>
      </c>
      <c r="D1487" s="2" t="s">
        <v>93</v>
      </c>
      <c r="F1487" s="30" t="s">
        <v>1400</v>
      </c>
      <c r="G1487" s="16">
        <v>546.48</v>
      </c>
      <c r="H1487" s="17">
        <v>546.48</v>
      </c>
      <c r="I1487" s="18"/>
      <c r="J1487" s="27">
        <v>0</v>
      </c>
      <c r="K1487" s="19">
        <f t="shared" si="73"/>
        <v>0</v>
      </c>
      <c r="L1487" s="19"/>
      <c r="M1487" s="37"/>
      <c r="N1487" t="s">
        <v>35</v>
      </c>
      <c r="O1487" t="s">
        <v>36</v>
      </c>
    </row>
    <row r="1488" spans="1:15" ht="21" customHeight="1" x14ac:dyDescent="0.2">
      <c r="A1488" s="2" t="s">
        <v>1388</v>
      </c>
      <c r="B1488" s="2" t="s">
        <v>1389</v>
      </c>
      <c r="C1488" s="2" t="s">
        <v>1245</v>
      </c>
      <c r="D1488" s="2" t="s">
        <v>93</v>
      </c>
      <c r="F1488" s="30" t="s">
        <v>1401</v>
      </c>
      <c r="G1488" s="16">
        <v>546.48</v>
      </c>
      <c r="H1488" s="17">
        <v>546.48</v>
      </c>
      <c r="I1488" s="18"/>
      <c r="J1488" s="27">
        <v>0</v>
      </c>
      <c r="K1488" s="19">
        <f t="shared" si="73"/>
        <v>0</v>
      </c>
      <c r="L1488" s="19"/>
      <c r="M1488" s="37"/>
      <c r="N1488" t="s">
        <v>35</v>
      </c>
      <c r="O1488" t="s">
        <v>36</v>
      </c>
    </row>
    <row r="1489" spans="1:15" ht="11.25" customHeight="1" x14ac:dyDescent="0.2">
      <c r="A1489">
        <v>1</v>
      </c>
      <c r="F1489" s="7" t="s">
        <v>1402</v>
      </c>
      <c r="G1489" s="8"/>
      <c r="H1489" s="9"/>
      <c r="I1489" s="9"/>
      <c r="J1489" s="9"/>
      <c r="K1489" s="9"/>
      <c r="L1489" s="9"/>
      <c r="M1489" s="9"/>
      <c r="N1489" t="s">
        <v>13</v>
      </c>
    </row>
    <row r="1490" spans="1:15" ht="14.25" customHeight="1" x14ac:dyDescent="0.25">
      <c r="A1490" s="2">
        <v>1</v>
      </c>
      <c r="B1490" s="2"/>
      <c r="C1490" s="2"/>
      <c r="D1490" s="2"/>
      <c r="F1490" s="10" t="s">
        <v>14</v>
      </c>
      <c r="G1490" s="11"/>
      <c r="H1490" s="12"/>
      <c r="I1490" s="12"/>
      <c r="J1490" s="12">
        <f>SUMIF(N1491:N1491,"=4",J1491:J1491)</f>
        <v>0</v>
      </c>
      <c r="K1490" s="12">
        <f>SUMIF(N1491:N1491,"=4",K1491:K1491)</f>
        <v>0</v>
      </c>
      <c r="L1490" s="12"/>
      <c r="M1490" s="12"/>
      <c r="N1490" t="s">
        <v>15</v>
      </c>
      <c r="O1490" t="s">
        <v>16</v>
      </c>
    </row>
    <row r="1491" spans="1:15" ht="14.25" customHeight="1" x14ac:dyDescent="0.25">
      <c r="A1491" s="2">
        <v>1</v>
      </c>
      <c r="B1491" s="2"/>
      <c r="C1491" s="2"/>
      <c r="D1491" s="2"/>
      <c r="F1491" s="10" t="s">
        <v>17</v>
      </c>
      <c r="G1491" s="11"/>
      <c r="H1491" s="12"/>
      <c r="I1491" s="12"/>
      <c r="J1491" s="12">
        <f>SUMIF(N1492:N1565,"=5",J1492:J1565)</f>
        <v>0</v>
      </c>
      <c r="K1491" s="12">
        <f>SUMIF(N1492:N1565,"=5",K1492:K1565)</f>
        <v>0</v>
      </c>
      <c r="L1491" s="12"/>
      <c r="M1491" s="12"/>
      <c r="N1491" t="s">
        <v>18</v>
      </c>
      <c r="O1491" t="s">
        <v>1403</v>
      </c>
    </row>
    <row r="1492" spans="1:15" ht="14.25" customHeight="1" x14ac:dyDescent="0.25">
      <c r="A1492" s="2">
        <v>1</v>
      </c>
      <c r="B1492" s="2"/>
      <c r="C1492" s="2"/>
      <c r="D1492" s="2"/>
      <c r="F1492" s="10" t="s">
        <v>47</v>
      </c>
      <c r="G1492" s="11"/>
      <c r="H1492" s="12"/>
      <c r="I1492" s="12"/>
      <c r="J1492" s="12">
        <f>SUMIF(N1493:N1534,"=6",J1493:J1534)</f>
        <v>0</v>
      </c>
      <c r="K1492" s="12">
        <f>SUMIF(N1493:N1534,"=6",K1493:K1534)</f>
        <v>0</v>
      </c>
      <c r="L1492" s="12"/>
      <c r="M1492" s="12"/>
      <c r="N1492" t="s">
        <v>21</v>
      </c>
      <c r="O1492" t="s">
        <v>1404</v>
      </c>
    </row>
    <row r="1493" spans="1:15" ht="14.25" customHeight="1" x14ac:dyDescent="0.25">
      <c r="A1493" s="2">
        <v>1</v>
      </c>
      <c r="B1493" s="2"/>
      <c r="C1493" s="2"/>
      <c r="D1493" s="2"/>
      <c r="F1493" s="10" t="s">
        <v>372</v>
      </c>
      <c r="G1493" s="11"/>
      <c r="H1493" s="12"/>
      <c r="I1493" s="12"/>
      <c r="J1493" s="12">
        <f>SUMIF(N1494:N1533,"=7",J1494:J1533)</f>
        <v>0</v>
      </c>
      <c r="K1493" s="12">
        <f>SUMIF(N1494:N1533,"=7",K1494:K1533)</f>
        <v>0</v>
      </c>
      <c r="L1493" s="12"/>
      <c r="M1493" s="12"/>
      <c r="N1493" t="s">
        <v>24</v>
      </c>
      <c r="O1493" t="s">
        <v>944</v>
      </c>
    </row>
    <row r="1494" spans="1:15" ht="11.25" customHeight="1" x14ac:dyDescent="0.2">
      <c r="A1494" s="2">
        <v>1</v>
      </c>
      <c r="B1494" s="2"/>
      <c r="C1494" s="2"/>
      <c r="D1494" s="2"/>
      <c r="F1494" s="13" t="s">
        <v>1405</v>
      </c>
      <c r="G1494" s="26">
        <f>G1495</f>
        <v>465.06</v>
      </c>
      <c r="H1494" s="26">
        <f>H1495</f>
        <v>546.48</v>
      </c>
      <c r="I1494" s="29">
        <f>I1495</f>
        <v>15</v>
      </c>
      <c r="J1494" s="14">
        <f>SUM(J1495:J1503)</f>
        <v>0</v>
      </c>
      <c r="K1494" s="14">
        <f>SUM(K1495:K1503)</f>
        <v>0</v>
      </c>
      <c r="L1494" s="14"/>
      <c r="M1494" s="14"/>
      <c r="N1494" t="s">
        <v>27</v>
      </c>
      <c r="O1494" t="s">
        <v>28</v>
      </c>
    </row>
    <row r="1495" spans="1:15" ht="11.25" customHeight="1" x14ac:dyDescent="0.2">
      <c r="A1495" s="2" t="s">
        <v>1406</v>
      </c>
      <c r="B1495" s="2" t="s">
        <v>1407</v>
      </c>
      <c r="C1495" s="2" t="s">
        <v>119</v>
      </c>
      <c r="D1495" s="2" t="s">
        <v>52</v>
      </c>
      <c r="F1495" s="30" t="s">
        <v>1408</v>
      </c>
      <c r="G1495" s="24">
        <v>465.06</v>
      </c>
      <c r="H1495" s="17">
        <v>546.48</v>
      </c>
      <c r="I1495" s="23">
        <v>15</v>
      </c>
      <c r="J1495" s="27">
        <v>0</v>
      </c>
      <c r="K1495" s="19">
        <f>G1495*J1495</f>
        <v>0</v>
      </c>
      <c r="L1495" s="19"/>
      <c r="M1495" s="37" t="s">
        <v>1409</v>
      </c>
      <c r="N1495" t="s">
        <v>35</v>
      </c>
      <c r="O1495" t="s">
        <v>36</v>
      </c>
    </row>
    <row r="1496" spans="1:15" ht="11.25" customHeight="1" x14ac:dyDescent="0.2">
      <c r="A1496" s="2" t="s">
        <v>1406</v>
      </c>
      <c r="B1496" s="2" t="s">
        <v>1407</v>
      </c>
      <c r="C1496" s="2" t="s">
        <v>119</v>
      </c>
      <c r="D1496" s="2" t="s">
        <v>54</v>
      </c>
      <c r="F1496" s="30" t="s">
        <v>1410</v>
      </c>
      <c r="G1496" s="24">
        <v>465.06</v>
      </c>
      <c r="H1496" s="17">
        <v>546.48</v>
      </c>
      <c r="I1496" s="23">
        <v>15</v>
      </c>
      <c r="J1496" s="27">
        <v>0</v>
      </c>
      <c r="K1496" s="19">
        <f>G1496*J1496</f>
        <v>0</v>
      </c>
      <c r="L1496" s="19"/>
      <c r="M1496" s="37"/>
      <c r="N1496" t="s">
        <v>35</v>
      </c>
      <c r="O1496" t="s">
        <v>36</v>
      </c>
    </row>
    <row r="1497" spans="1:15" ht="11.25" customHeight="1" x14ac:dyDescent="0.2">
      <c r="A1497" s="2" t="s">
        <v>1406</v>
      </c>
      <c r="B1497" s="2" t="s">
        <v>1407</v>
      </c>
      <c r="C1497" s="2" t="s">
        <v>119</v>
      </c>
      <c r="D1497" s="2" t="s">
        <v>56</v>
      </c>
      <c r="F1497" s="30" t="s">
        <v>1411</v>
      </c>
      <c r="G1497" s="24">
        <v>465.06</v>
      </c>
      <c r="H1497" s="17">
        <v>546.48</v>
      </c>
      <c r="I1497" s="23">
        <v>15</v>
      </c>
      <c r="J1497" s="27">
        <v>0</v>
      </c>
      <c r="K1497" s="19">
        <f>G1497*J1497</f>
        <v>0</v>
      </c>
      <c r="L1497" s="19"/>
      <c r="M1497" s="37"/>
      <c r="N1497" t="s">
        <v>35</v>
      </c>
      <c r="O1497" t="s">
        <v>36</v>
      </c>
    </row>
    <row r="1498" spans="1:15" ht="11.25" customHeight="1" x14ac:dyDescent="0.2">
      <c r="A1498" s="2" t="s">
        <v>1406</v>
      </c>
      <c r="B1498" s="2" t="s">
        <v>1407</v>
      </c>
      <c r="C1498" s="2" t="s">
        <v>119</v>
      </c>
      <c r="D1498" s="2" t="s">
        <v>58</v>
      </c>
      <c r="F1498" s="30" t="s">
        <v>1412</v>
      </c>
      <c r="G1498" s="24">
        <v>465.06</v>
      </c>
      <c r="H1498" s="17">
        <v>546.48</v>
      </c>
      <c r="I1498" s="23">
        <v>15</v>
      </c>
      <c r="J1498" s="27">
        <v>0</v>
      </c>
      <c r="K1498" s="19">
        <f>G1498*J1498</f>
        <v>0</v>
      </c>
      <c r="L1498" s="19"/>
      <c r="M1498" s="37"/>
      <c r="N1498" t="s">
        <v>35</v>
      </c>
      <c r="O1498" t="s">
        <v>36</v>
      </c>
    </row>
    <row r="1499" spans="1:15" ht="11.25" customHeight="1" x14ac:dyDescent="0.2">
      <c r="A1499" s="2" t="s">
        <v>1406</v>
      </c>
      <c r="B1499" s="2" t="s">
        <v>1407</v>
      </c>
      <c r="C1499" s="2" t="s">
        <v>119</v>
      </c>
      <c r="D1499" s="2" t="s">
        <v>60</v>
      </c>
      <c r="F1499" s="30" t="s">
        <v>1413</v>
      </c>
      <c r="G1499" s="24">
        <v>465.06</v>
      </c>
      <c r="H1499" s="17">
        <v>546.48</v>
      </c>
      <c r="I1499" s="23">
        <v>15</v>
      </c>
      <c r="J1499" s="27">
        <v>0</v>
      </c>
      <c r="K1499" s="19">
        <f>G1499*J1499</f>
        <v>0</v>
      </c>
      <c r="L1499" s="19"/>
      <c r="M1499" s="37"/>
      <c r="N1499" t="s">
        <v>35</v>
      </c>
      <c r="O1499" t="s">
        <v>36</v>
      </c>
    </row>
    <row r="1500" spans="1:15" ht="10.5" customHeight="1" x14ac:dyDescent="0.2">
      <c r="A1500" s="2">
        <v>1</v>
      </c>
      <c r="B1500" s="2"/>
      <c r="C1500" s="2"/>
      <c r="D1500" s="2"/>
      <c r="E1500" s="2"/>
      <c r="F1500" s="2"/>
      <c r="G1500" s="19"/>
      <c r="H1500" s="19"/>
      <c r="I1500" s="19"/>
      <c r="J1500" s="19"/>
      <c r="K1500" s="19"/>
      <c r="L1500" s="19"/>
      <c r="M1500" s="37"/>
      <c r="O1500" t="s">
        <v>36</v>
      </c>
    </row>
    <row r="1501" spans="1:15" ht="10.5" customHeight="1" x14ac:dyDescent="0.2">
      <c r="A1501" s="2">
        <v>1</v>
      </c>
      <c r="B1501" s="2"/>
      <c r="C1501" s="2"/>
      <c r="D1501" s="2"/>
      <c r="E1501" s="2"/>
      <c r="F1501" s="2"/>
      <c r="G1501" s="19"/>
      <c r="H1501" s="19"/>
      <c r="I1501" s="19"/>
      <c r="J1501" s="19"/>
      <c r="K1501" s="19"/>
      <c r="L1501" s="19"/>
      <c r="M1501" s="37"/>
      <c r="O1501" t="s">
        <v>36</v>
      </c>
    </row>
    <row r="1502" spans="1:15" ht="10.5" customHeight="1" x14ac:dyDescent="0.2">
      <c r="A1502" s="2">
        <v>1</v>
      </c>
      <c r="B1502" s="2"/>
      <c r="C1502" s="2"/>
      <c r="D1502" s="2"/>
      <c r="E1502" s="2"/>
      <c r="F1502" s="2"/>
      <c r="G1502" s="19"/>
      <c r="H1502" s="19"/>
      <c r="I1502" s="19"/>
      <c r="J1502" s="19"/>
      <c r="K1502" s="19"/>
      <c r="L1502" s="19"/>
      <c r="M1502" s="37"/>
      <c r="O1502" t="s">
        <v>36</v>
      </c>
    </row>
    <row r="1503" spans="1:15" ht="10.5" customHeight="1" x14ac:dyDescent="0.2">
      <c r="A1503" s="2">
        <v>1</v>
      </c>
      <c r="B1503" s="2"/>
      <c r="C1503" s="2"/>
      <c r="D1503" s="2"/>
      <c r="E1503" s="2"/>
      <c r="F1503" s="2"/>
      <c r="G1503" s="19"/>
      <c r="H1503" s="19"/>
      <c r="I1503" s="19"/>
      <c r="J1503" s="19"/>
      <c r="K1503" s="19"/>
      <c r="L1503" s="19"/>
      <c r="M1503" s="37"/>
      <c r="O1503" t="s">
        <v>36</v>
      </c>
    </row>
    <row r="1504" spans="1:15" ht="11.25" customHeight="1" x14ac:dyDescent="0.2">
      <c r="A1504" s="2">
        <v>1</v>
      </c>
      <c r="B1504" s="2"/>
      <c r="C1504" s="2"/>
      <c r="D1504" s="2"/>
      <c r="F1504" s="13" t="s">
        <v>1414</v>
      </c>
      <c r="G1504" s="26">
        <f>G1505</f>
        <v>404.34</v>
      </c>
      <c r="H1504" s="28">
        <f>H1505</f>
        <v>476.1</v>
      </c>
      <c r="I1504" s="29">
        <f>I1505</f>
        <v>15</v>
      </c>
      <c r="J1504" s="14">
        <f>SUM(J1505:J1513)</f>
        <v>0</v>
      </c>
      <c r="K1504" s="14">
        <f>SUM(K1505:K1513)</f>
        <v>0</v>
      </c>
      <c r="L1504" s="14"/>
      <c r="M1504" s="14"/>
      <c r="N1504" t="s">
        <v>27</v>
      </c>
      <c r="O1504" t="s">
        <v>28</v>
      </c>
    </row>
    <row r="1505" spans="1:15" ht="11.25" customHeight="1" x14ac:dyDescent="0.2">
      <c r="A1505" s="2" t="s">
        <v>1415</v>
      </c>
      <c r="B1505" s="2" t="s">
        <v>1416</v>
      </c>
      <c r="C1505" s="2" t="s">
        <v>504</v>
      </c>
      <c r="D1505" s="2" t="s">
        <v>52</v>
      </c>
      <c r="F1505" s="30" t="s">
        <v>1417</v>
      </c>
      <c r="G1505" s="24">
        <v>404.34</v>
      </c>
      <c r="H1505" s="21">
        <v>476.1</v>
      </c>
      <c r="I1505" s="23">
        <v>15</v>
      </c>
      <c r="J1505" s="27">
        <v>0</v>
      </c>
      <c r="K1505" s="19">
        <f>G1505*J1505</f>
        <v>0</v>
      </c>
      <c r="L1505" s="19"/>
      <c r="M1505" s="37" t="s">
        <v>1409</v>
      </c>
      <c r="N1505" t="s">
        <v>35</v>
      </c>
      <c r="O1505" t="s">
        <v>36</v>
      </c>
    </row>
    <row r="1506" spans="1:15" ht="11.25" customHeight="1" x14ac:dyDescent="0.2">
      <c r="A1506" s="2" t="s">
        <v>1415</v>
      </c>
      <c r="B1506" s="2" t="s">
        <v>1416</v>
      </c>
      <c r="C1506" s="2" t="s">
        <v>504</v>
      </c>
      <c r="D1506" s="2" t="s">
        <v>54</v>
      </c>
      <c r="F1506" s="30" t="s">
        <v>1418</v>
      </c>
      <c r="G1506" s="24">
        <v>404.34</v>
      </c>
      <c r="H1506" s="21">
        <v>476.1</v>
      </c>
      <c r="I1506" s="23">
        <v>15</v>
      </c>
      <c r="J1506" s="27">
        <v>0</v>
      </c>
      <c r="K1506" s="19">
        <f>G1506*J1506</f>
        <v>0</v>
      </c>
      <c r="L1506" s="19"/>
      <c r="M1506" s="37"/>
      <c r="N1506" t="s">
        <v>35</v>
      </c>
      <c r="O1506" t="s">
        <v>36</v>
      </c>
    </row>
    <row r="1507" spans="1:15" ht="11.25" customHeight="1" x14ac:dyDescent="0.2">
      <c r="A1507" s="2" t="s">
        <v>1415</v>
      </c>
      <c r="B1507" s="2" t="s">
        <v>1416</v>
      </c>
      <c r="C1507" s="2" t="s">
        <v>504</v>
      </c>
      <c r="D1507" s="2" t="s">
        <v>56</v>
      </c>
      <c r="F1507" s="30" t="s">
        <v>1419</v>
      </c>
      <c r="G1507" s="24">
        <v>404.34</v>
      </c>
      <c r="H1507" s="21">
        <v>476.1</v>
      </c>
      <c r="I1507" s="23">
        <v>15</v>
      </c>
      <c r="J1507" s="27">
        <v>0</v>
      </c>
      <c r="K1507" s="19">
        <f>G1507*J1507</f>
        <v>0</v>
      </c>
      <c r="L1507" s="19"/>
      <c r="M1507" s="37"/>
      <c r="N1507" t="s">
        <v>35</v>
      </c>
      <c r="O1507" t="s">
        <v>36</v>
      </c>
    </row>
    <row r="1508" spans="1:15" ht="11.25" customHeight="1" x14ac:dyDescent="0.2">
      <c r="A1508" s="2" t="s">
        <v>1415</v>
      </c>
      <c r="B1508" s="2" t="s">
        <v>1416</v>
      </c>
      <c r="C1508" s="2" t="s">
        <v>504</v>
      </c>
      <c r="D1508" s="2" t="s">
        <v>58</v>
      </c>
      <c r="F1508" s="30" t="s">
        <v>1420</v>
      </c>
      <c r="G1508" s="24">
        <v>404.34</v>
      </c>
      <c r="H1508" s="21">
        <v>476.1</v>
      </c>
      <c r="I1508" s="23">
        <v>15</v>
      </c>
      <c r="J1508" s="27">
        <v>0</v>
      </c>
      <c r="K1508" s="19">
        <f>G1508*J1508</f>
        <v>0</v>
      </c>
      <c r="L1508" s="19"/>
      <c r="M1508" s="37"/>
      <c r="N1508" t="s">
        <v>35</v>
      </c>
      <c r="O1508" t="s">
        <v>36</v>
      </c>
    </row>
    <row r="1509" spans="1:15" ht="10.5" customHeight="1" x14ac:dyDescent="0.2">
      <c r="A1509" s="2">
        <v>1</v>
      </c>
      <c r="B1509" s="2"/>
      <c r="C1509" s="2"/>
      <c r="D1509" s="2"/>
      <c r="E1509" s="2"/>
      <c r="F1509" s="2"/>
      <c r="G1509" s="19"/>
      <c r="H1509" s="19"/>
      <c r="I1509" s="19"/>
      <c r="J1509" s="19"/>
      <c r="K1509" s="19"/>
      <c r="L1509" s="19"/>
      <c r="M1509" s="37"/>
      <c r="O1509" t="s">
        <v>36</v>
      </c>
    </row>
    <row r="1510" spans="1:15" ht="10.5" customHeight="1" x14ac:dyDescent="0.2">
      <c r="A1510" s="2">
        <v>1</v>
      </c>
      <c r="B1510" s="2"/>
      <c r="C1510" s="2"/>
      <c r="D1510" s="2"/>
      <c r="E1510" s="2"/>
      <c r="F1510" s="2"/>
      <c r="G1510" s="19"/>
      <c r="H1510" s="19"/>
      <c r="I1510" s="19"/>
      <c r="J1510" s="19"/>
      <c r="K1510" s="19"/>
      <c r="L1510" s="19"/>
      <c r="M1510" s="37"/>
      <c r="O1510" t="s">
        <v>36</v>
      </c>
    </row>
    <row r="1511" spans="1:15" ht="10.5" customHeight="1" x14ac:dyDescent="0.2">
      <c r="A1511" s="2">
        <v>1</v>
      </c>
      <c r="B1511" s="2"/>
      <c r="C1511" s="2"/>
      <c r="D1511" s="2"/>
      <c r="E1511" s="2"/>
      <c r="F1511" s="2"/>
      <c r="G1511" s="19"/>
      <c r="H1511" s="19"/>
      <c r="I1511" s="19"/>
      <c r="J1511" s="19"/>
      <c r="K1511" s="19"/>
      <c r="L1511" s="19"/>
      <c r="M1511" s="37"/>
      <c r="O1511" t="s">
        <v>36</v>
      </c>
    </row>
    <row r="1512" spans="1:15" ht="10.5" customHeight="1" x14ac:dyDescent="0.2">
      <c r="A1512" s="2">
        <v>1</v>
      </c>
      <c r="B1512" s="2"/>
      <c r="C1512" s="2"/>
      <c r="D1512" s="2"/>
      <c r="E1512" s="2"/>
      <c r="F1512" s="2"/>
      <c r="G1512" s="19"/>
      <c r="H1512" s="19"/>
      <c r="I1512" s="19"/>
      <c r="J1512" s="19"/>
      <c r="K1512" s="19"/>
      <c r="L1512" s="19"/>
      <c r="M1512" s="37"/>
      <c r="O1512" t="s">
        <v>36</v>
      </c>
    </row>
    <row r="1513" spans="1:15" ht="10.5" customHeight="1" x14ac:dyDescent="0.2">
      <c r="A1513" s="2">
        <v>1</v>
      </c>
      <c r="B1513" s="2"/>
      <c r="C1513" s="2"/>
      <c r="D1513" s="2"/>
      <c r="E1513" s="2"/>
      <c r="F1513" s="2"/>
      <c r="G1513" s="19"/>
      <c r="H1513" s="19"/>
      <c r="I1513" s="19"/>
      <c r="J1513" s="19"/>
      <c r="K1513" s="19"/>
      <c r="L1513" s="19"/>
      <c r="M1513" s="37"/>
      <c r="O1513" t="s">
        <v>36</v>
      </c>
    </row>
    <row r="1514" spans="1:15" ht="11.25" customHeight="1" x14ac:dyDescent="0.2">
      <c r="A1514" s="2">
        <v>1</v>
      </c>
      <c r="B1514" s="2"/>
      <c r="C1514" s="2"/>
      <c r="D1514" s="2"/>
      <c r="F1514" s="13" t="s">
        <v>1421</v>
      </c>
      <c r="G1514" s="26">
        <f>G1515</f>
        <v>847.32</v>
      </c>
      <c r="H1514" s="26">
        <f>H1515</f>
        <v>1059.8399999999999</v>
      </c>
      <c r="I1514" s="29">
        <f>I1515</f>
        <v>20</v>
      </c>
      <c r="J1514" s="14">
        <f>SUM(J1515:J1523)</f>
        <v>0</v>
      </c>
      <c r="K1514" s="14">
        <f>SUM(K1515:K1523)</f>
        <v>0</v>
      </c>
      <c r="L1514" s="14"/>
      <c r="M1514" s="14"/>
      <c r="N1514" t="s">
        <v>27</v>
      </c>
      <c r="O1514" t="s">
        <v>28</v>
      </c>
    </row>
    <row r="1515" spans="1:15" ht="11.25" customHeight="1" x14ac:dyDescent="0.2">
      <c r="A1515" s="2" t="s">
        <v>1422</v>
      </c>
      <c r="B1515" s="2" t="s">
        <v>1423</v>
      </c>
      <c r="C1515" s="2" t="s">
        <v>119</v>
      </c>
      <c r="D1515" s="2" t="s">
        <v>52</v>
      </c>
      <c r="F1515" s="30" t="s">
        <v>1424</v>
      </c>
      <c r="G1515" s="24">
        <v>847.32</v>
      </c>
      <c r="H1515" s="17">
        <v>1059.8399999999999</v>
      </c>
      <c r="I1515" s="23">
        <v>20</v>
      </c>
      <c r="J1515" s="27">
        <v>0</v>
      </c>
      <c r="K1515" s="19">
        <f>G1515*J1515</f>
        <v>0</v>
      </c>
      <c r="L1515" s="19"/>
      <c r="M1515" s="37" t="s">
        <v>1425</v>
      </c>
      <c r="N1515" t="s">
        <v>35</v>
      </c>
      <c r="O1515" t="s">
        <v>36</v>
      </c>
    </row>
    <row r="1516" spans="1:15" ht="11.25" customHeight="1" x14ac:dyDescent="0.2">
      <c r="A1516" s="2" t="s">
        <v>1422</v>
      </c>
      <c r="B1516" s="2" t="s">
        <v>1423</v>
      </c>
      <c r="C1516" s="2" t="s">
        <v>119</v>
      </c>
      <c r="D1516" s="2" t="s">
        <v>54</v>
      </c>
      <c r="F1516" s="30" t="s">
        <v>1426</v>
      </c>
      <c r="G1516" s="24">
        <v>847.32</v>
      </c>
      <c r="H1516" s="17">
        <v>1059.8399999999999</v>
      </c>
      <c r="I1516" s="23">
        <v>20</v>
      </c>
      <c r="J1516" s="27">
        <v>0</v>
      </c>
      <c r="K1516" s="19">
        <f>G1516*J1516</f>
        <v>0</v>
      </c>
      <c r="L1516" s="19"/>
      <c r="M1516" s="37"/>
      <c r="N1516" t="s">
        <v>35</v>
      </c>
      <c r="O1516" t="s">
        <v>36</v>
      </c>
    </row>
    <row r="1517" spans="1:15" ht="11.25" customHeight="1" x14ac:dyDescent="0.2">
      <c r="A1517" s="2" t="s">
        <v>1422</v>
      </c>
      <c r="B1517" s="2" t="s">
        <v>1423</v>
      </c>
      <c r="C1517" s="2" t="s">
        <v>119</v>
      </c>
      <c r="D1517" s="2" t="s">
        <v>56</v>
      </c>
      <c r="F1517" s="30" t="s">
        <v>1427</v>
      </c>
      <c r="G1517" s="24">
        <v>847.32</v>
      </c>
      <c r="H1517" s="17">
        <v>1059.8399999999999</v>
      </c>
      <c r="I1517" s="23">
        <v>20</v>
      </c>
      <c r="J1517" s="27">
        <v>0</v>
      </c>
      <c r="K1517" s="19">
        <f>G1517*J1517</f>
        <v>0</v>
      </c>
      <c r="L1517" s="19"/>
      <c r="M1517" s="37"/>
      <c r="N1517" t="s">
        <v>35</v>
      </c>
      <c r="O1517" t="s">
        <v>36</v>
      </c>
    </row>
    <row r="1518" spans="1:15" ht="11.25" customHeight="1" x14ac:dyDescent="0.2">
      <c r="A1518" s="2" t="s">
        <v>1422</v>
      </c>
      <c r="B1518" s="2" t="s">
        <v>1423</v>
      </c>
      <c r="C1518" s="2" t="s">
        <v>119</v>
      </c>
      <c r="D1518" s="2" t="s">
        <v>58</v>
      </c>
      <c r="F1518" s="30" t="s">
        <v>1428</v>
      </c>
      <c r="G1518" s="24">
        <v>847.32</v>
      </c>
      <c r="H1518" s="17">
        <v>1059.8399999999999</v>
      </c>
      <c r="I1518" s="23">
        <v>20</v>
      </c>
      <c r="J1518" s="27">
        <v>0</v>
      </c>
      <c r="K1518" s="19">
        <f>G1518*J1518</f>
        <v>0</v>
      </c>
      <c r="L1518" s="19"/>
      <c r="M1518" s="37"/>
      <c r="N1518" t="s">
        <v>35</v>
      </c>
      <c r="O1518" t="s">
        <v>36</v>
      </c>
    </row>
    <row r="1519" spans="1:15" ht="11.25" customHeight="1" x14ac:dyDescent="0.2">
      <c r="A1519" s="2" t="s">
        <v>1422</v>
      </c>
      <c r="B1519" s="2" t="s">
        <v>1423</v>
      </c>
      <c r="C1519" s="2" t="s">
        <v>119</v>
      </c>
      <c r="D1519" s="2" t="s">
        <v>60</v>
      </c>
      <c r="F1519" s="30" t="s">
        <v>1429</v>
      </c>
      <c r="G1519" s="24">
        <v>847.32</v>
      </c>
      <c r="H1519" s="17">
        <v>1059.8399999999999</v>
      </c>
      <c r="I1519" s="23">
        <v>20</v>
      </c>
      <c r="J1519" s="27">
        <v>0</v>
      </c>
      <c r="K1519" s="19">
        <f>G1519*J1519</f>
        <v>0</v>
      </c>
      <c r="L1519" s="19"/>
      <c r="M1519" s="37"/>
      <c r="N1519" t="s">
        <v>35</v>
      </c>
      <c r="O1519" t="s">
        <v>36</v>
      </c>
    </row>
    <row r="1520" spans="1:15" ht="10.5" customHeight="1" x14ac:dyDescent="0.2">
      <c r="A1520" s="2">
        <v>1</v>
      </c>
      <c r="B1520" s="2"/>
      <c r="C1520" s="2"/>
      <c r="D1520" s="2"/>
      <c r="E1520" s="2"/>
      <c r="F1520" s="2"/>
      <c r="G1520" s="19"/>
      <c r="H1520" s="19"/>
      <c r="I1520" s="19"/>
      <c r="J1520" s="19"/>
      <c r="K1520" s="19"/>
      <c r="L1520" s="19"/>
      <c r="M1520" s="37"/>
      <c r="O1520" t="s">
        <v>36</v>
      </c>
    </row>
    <row r="1521" spans="1:15" ht="10.5" customHeight="1" x14ac:dyDescent="0.2">
      <c r="A1521" s="2">
        <v>1</v>
      </c>
      <c r="B1521" s="2"/>
      <c r="C1521" s="2"/>
      <c r="D1521" s="2"/>
      <c r="E1521" s="2"/>
      <c r="F1521" s="2"/>
      <c r="G1521" s="19"/>
      <c r="H1521" s="19"/>
      <c r="I1521" s="19"/>
      <c r="J1521" s="19"/>
      <c r="K1521" s="19"/>
      <c r="L1521" s="19"/>
      <c r="M1521" s="37"/>
      <c r="O1521" t="s">
        <v>36</v>
      </c>
    </row>
    <row r="1522" spans="1:15" ht="10.5" customHeight="1" x14ac:dyDescent="0.2">
      <c r="A1522" s="2">
        <v>1</v>
      </c>
      <c r="B1522" s="2"/>
      <c r="C1522" s="2"/>
      <c r="D1522" s="2"/>
      <c r="E1522" s="2"/>
      <c r="F1522" s="2"/>
      <c r="G1522" s="19"/>
      <c r="H1522" s="19"/>
      <c r="I1522" s="19"/>
      <c r="J1522" s="19"/>
      <c r="K1522" s="19"/>
      <c r="L1522" s="19"/>
      <c r="M1522" s="37"/>
      <c r="O1522" t="s">
        <v>36</v>
      </c>
    </row>
    <row r="1523" spans="1:15" ht="10.5" customHeight="1" x14ac:dyDescent="0.2">
      <c r="A1523" s="2">
        <v>1</v>
      </c>
      <c r="B1523" s="2"/>
      <c r="C1523" s="2"/>
      <c r="D1523" s="2"/>
      <c r="E1523" s="2"/>
      <c r="F1523" s="2"/>
      <c r="G1523" s="19"/>
      <c r="H1523" s="19"/>
      <c r="I1523" s="19"/>
      <c r="J1523" s="19"/>
      <c r="K1523" s="19"/>
      <c r="L1523" s="19"/>
      <c r="M1523" s="37"/>
      <c r="O1523" t="s">
        <v>36</v>
      </c>
    </row>
    <row r="1524" spans="1:15" ht="11.25" customHeight="1" x14ac:dyDescent="0.2">
      <c r="A1524" s="2">
        <v>1</v>
      </c>
      <c r="B1524" s="2"/>
      <c r="C1524" s="2"/>
      <c r="D1524" s="2"/>
      <c r="F1524" s="13" t="s">
        <v>1430</v>
      </c>
      <c r="G1524" s="26">
        <f>G1525</f>
        <v>847.32</v>
      </c>
      <c r="H1524" s="26">
        <f>H1525</f>
        <v>1059.8399999999999</v>
      </c>
      <c r="I1524" s="29">
        <f>I1525</f>
        <v>20</v>
      </c>
      <c r="J1524" s="14">
        <f>SUM(J1525:J1533)</f>
        <v>0</v>
      </c>
      <c r="K1524" s="14">
        <f>SUM(K1525:K1533)</f>
        <v>0</v>
      </c>
      <c r="L1524" s="14"/>
      <c r="M1524" s="14"/>
      <c r="N1524" t="s">
        <v>27</v>
      </c>
      <c r="O1524" t="s">
        <v>28</v>
      </c>
    </row>
    <row r="1525" spans="1:15" ht="11.25" customHeight="1" x14ac:dyDescent="0.2">
      <c r="A1525" s="2" t="s">
        <v>1431</v>
      </c>
      <c r="B1525" s="2" t="s">
        <v>1432</v>
      </c>
      <c r="C1525" s="2" t="s">
        <v>504</v>
      </c>
      <c r="D1525" s="2" t="s">
        <v>52</v>
      </c>
      <c r="F1525" s="30" t="s">
        <v>1433</v>
      </c>
      <c r="G1525" s="24">
        <v>847.32</v>
      </c>
      <c r="H1525" s="17">
        <v>1059.8399999999999</v>
      </c>
      <c r="I1525" s="23">
        <v>20</v>
      </c>
      <c r="J1525" s="27">
        <v>0</v>
      </c>
      <c r="K1525" s="19">
        <f>G1525*J1525</f>
        <v>0</v>
      </c>
      <c r="L1525" s="19"/>
      <c r="M1525" s="37" t="s">
        <v>1425</v>
      </c>
      <c r="N1525" t="s">
        <v>35</v>
      </c>
      <c r="O1525" t="s">
        <v>36</v>
      </c>
    </row>
    <row r="1526" spans="1:15" ht="11.25" customHeight="1" x14ac:dyDescent="0.2">
      <c r="A1526" s="2" t="s">
        <v>1431</v>
      </c>
      <c r="B1526" s="2" t="s">
        <v>1432</v>
      </c>
      <c r="C1526" s="2" t="s">
        <v>504</v>
      </c>
      <c r="D1526" s="2" t="s">
        <v>54</v>
      </c>
      <c r="F1526" s="30" t="s">
        <v>1434</v>
      </c>
      <c r="G1526" s="24">
        <v>847.32</v>
      </c>
      <c r="H1526" s="17">
        <v>1059.8399999999999</v>
      </c>
      <c r="I1526" s="23">
        <v>20</v>
      </c>
      <c r="J1526" s="27">
        <v>0</v>
      </c>
      <c r="K1526" s="19">
        <f>G1526*J1526</f>
        <v>0</v>
      </c>
      <c r="L1526" s="19"/>
      <c r="M1526" s="37"/>
      <c r="N1526" t="s">
        <v>35</v>
      </c>
      <c r="O1526" t="s">
        <v>36</v>
      </c>
    </row>
    <row r="1527" spans="1:15" ht="11.25" customHeight="1" x14ac:dyDescent="0.2">
      <c r="A1527" s="2" t="s">
        <v>1431</v>
      </c>
      <c r="B1527" s="2" t="s">
        <v>1432</v>
      </c>
      <c r="C1527" s="2" t="s">
        <v>504</v>
      </c>
      <c r="D1527" s="2" t="s">
        <v>56</v>
      </c>
      <c r="F1527" s="30" t="s">
        <v>1435</v>
      </c>
      <c r="G1527" s="24">
        <v>847.32</v>
      </c>
      <c r="H1527" s="17">
        <v>1059.8399999999999</v>
      </c>
      <c r="I1527" s="23">
        <v>20</v>
      </c>
      <c r="J1527" s="27">
        <v>0</v>
      </c>
      <c r="K1527" s="19">
        <f>G1527*J1527</f>
        <v>0</v>
      </c>
      <c r="L1527" s="19"/>
      <c r="M1527" s="37"/>
      <c r="N1527" t="s">
        <v>35</v>
      </c>
      <c r="O1527" t="s">
        <v>36</v>
      </c>
    </row>
    <row r="1528" spans="1:15" ht="11.25" customHeight="1" x14ac:dyDescent="0.2">
      <c r="A1528" s="2" t="s">
        <v>1431</v>
      </c>
      <c r="B1528" s="2" t="s">
        <v>1432</v>
      </c>
      <c r="C1528" s="2" t="s">
        <v>504</v>
      </c>
      <c r="D1528" s="2" t="s">
        <v>58</v>
      </c>
      <c r="F1528" s="30" t="s">
        <v>1436</v>
      </c>
      <c r="G1528" s="24">
        <v>847.32</v>
      </c>
      <c r="H1528" s="17">
        <v>1059.8399999999999</v>
      </c>
      <c r="I1528" s="23">
        <v>20</v>
      </c>
      <c r="J1528" s="27">
        <v>0</v>
      </c>
      <c r="K1528" s="19">
        <f>G1528*J1528</f>
        <v>0</v>
      </c>
      <c r="L1528" s="19"/>
      <c r="M1528" s="37"/>
      <c r="N1528" t="s">
        <v>35</v>
      </c>
      <c r="O1528" t="s">
        <v>36</v>
      </c>
    </row>
    <row r="1529" spans="1:15" ht="11.25" customHeight="1" x14ac:dyDescent="0.2">
      <c r="A1529" s="2" t="s">
        <v>1431</v>
      </c>
      <c r="B1529" s="2" t="s">
        <v>1432</v>
      </c>
      <c r="C1529" s="2" t="s">
        <v>504</v>
      </c>
      <c r="D1529" s="2" t="s">
        <v>60</v>
      </c>
      <c r="F1529" s="30" t="s">
        <v>1437</v>
      </c>
      <c r="G1529" s="24">
        <v>847.32</v>
      </c>
      <c r="H1529" s="17">
        <v>1059.8399999999999</v>
      </c>
      <c r="I1529" s="23">
        <v>20</v>
      </c>
      <c r="J1529" s="27">
        <v>0</v>
      </c>
      <c r="K1529" s="19">
        <f>G1529*J1529</f>
        <v>0</v>
      </c>
      <c r="L1529" s="19"/>
      <c r="M1529" s="37"/>
      <c r="N1529" t="s">
        <v>35</v>
      </c>
      <c r="O1529" t="s">
        <v>36</v>
      </c>
    </row>
    <row r="1530" spans="1:15" ht="10.5" customHeight="1" x14ac:dyDescent="0.2">
      <c r="A1530" s="2">
        <v>1</v>
      </c>
      <c r="B1530" s="2"/>
      <c r="C1530" s="2"/>
      <c r="D1530" s="2"/>
      <c r="E1530" s="2"/>
      <c r="F1530" s="2"/>
      <c r="G1530" s="19"/>
      <c r="H1530" s="19"/>
      <c r="I1530" s="19"/>
      <c r="J1530" s="19"/>
      <c r="K1530" s="19"/>
      <c r="L1530" s="19"/>
      <c r="M1530" s="37"/>
      <c r="O1530" t="s">
        <v>36</v>
      </c>
    </row>
    <row r="1531" spans="1:15" ht="10.5" customHeight="1" x14ac:dyDescent="0.2">
      <c r="A1531" s="2">
        <v>1</v>
      </c>
      <c r="B1531" s="2"/>
      <c r="C1531" s="2"/>
      <c r="D1531" s="2"/>
      <c r="E1531" s="2"/>
      <c r="F1531" s="2"/>
      <c r="G1531" s="19"/>
      <c r="H1531" s="19"/>
      <c r="I1531" s="19"/>
      <c r="J1531" s="19"/>
      <c r="K1531" s="19"/>
      <c r="L1531" s="19"/>
      <c r="M1531" s="37"/>
      <c r="O1531" t="s">
        <v>36</v>
      </c>
    </row>
    <row r="1532" spans="1:15" ht="10.5" customHeight="1" x14ac:dyDescent="0.2">
      <c r="A1532" s="2">
        <v>1</v>
      </c>
      <c r="B1532" s="2"/>
      <c r="C1532" s="2"/>
      <c r="D1532" s="2"/>
      <c r="E1532" s="2"/>
      <c r="F1532" s="2"/>
      <c r="G1532" s="19"/>
      <c r="H1532" s="19"/>
      <c r="I1532" s="19"/>
      <c r="J1532" s="19"/>
      <c r="K1532" s="19"/>
      <c r="L1532" s="19"/>
      <c r="M1532" s="37"/>
      <c r="O1532" t="s">
        <v>36</v>
      </c>
    </row>
    <row r="1533" spans="1:15" ht="10.5" customHeight="1" x14ac:dyDescent="0.2">
      <c r="A1533" s="2">
        <v>1</v>
      </c>
      <c r="B1533" s="2"/>
      <c r="C1533" s="2"/>
      <c r="D1533" s="2"/>
      <c r="E1533" s="2"/>
      <c r="F1533" s="2"/>
      <c r="G1533" s="19"/>
      <c r="H1533" s="19"/>
      <c r="I1533" s="19"/>
      <c r="J1533" s="19"/>
      <c r="K1533" s="19"/>
      <c r="L1533" s="19"/>
      <c r="M1533" s="37"/>
      <c r="O1533" t="s">
        <v>36</v>
      </c>
    </row>
    <row r="1534" spans="1:15" ht="14.25" customHeight="1" x14ac:dyDescent="0.25">
      <c r="A1534" s="2">
        <v>1</v>
      </c>
      <c r="B1534" s="2"/>
      <c r="C1534" s="2"/>
      <c r="D1534" s="2"/>
      <c r="F1534" s="10" t="s">
        <v>23</v>
      </c>
      <c r="G1534" s="11"/>
      <c r="H1534" s="12"/>
      <c r="I1534" s="12"/>
      <c r="J1534" s="12">
        <f>SUMIF(N1535:N1564,"=7",J1535:J1564)</f>
        <v>0</v>
      </c>
      <c r="K1534" s="12">
        <f>SUMIF(N1535:N1564,"=7",K1535:K1564)</f>
        <v>0</v>
      </c>
      <c r="L1534" s="12"/>
      <c r="M1534" s="12"/>
      <c r="N1534" t="s">
        <v>24</v>
      </c>
      <c r="O1534" t="s">
        <v>79</v>
      </c>
    </row>
    <row r="1535" spans="1:15" ht="11.25" customHeight="1" x14ac:dyDescent="0.2">
      <c r="A1535" s="2">
        <v>1</v>
      </c>
      <c r="B1535" s="2"/>
      <c r="C1535" s="2"/>
      <c r="D1535" s="2"/>
      <c r="F1535" s="13" t="s">
        <v>1438</v>
      </c>
      <c r="G1535" s="26">
        <f>G1536</f>
        <v>454.02</v>
      </c>
      <c r="H1535" s="26">
        <f>H1536</f>
        <v>454.02</v>
      </c>
      <c r="I1535" s="14">
        <f>I1536</f>
        <v>0</v>
      </c>
      <c r="J1535" s="14">
        <f>SUM(J1536:J1544)</f>
        <v>0</v>
      </c>
      <c r="K1535" s="14">
        <f>SUM(K1536:K1544)</f>
        <v>0</v>
      </c>
      <c r="L1535" s="14"/>
      <c r="M1535" s="14"/>
      <c r="N1535" t="s">
        <v>27</v>
      </c>
      <c r="O1535" t="s">
        <v>28</v>
      </c>
    </row>
    <row r="1536" spans="1:15" ht="11.25" customHeight="1" x14ac:dyDescent="0.2">
      <c r="A1536" s="2" t="s">
        <v>1439</v>
      </c>
      <c r="B1536" s="2" t="s">
        <v>1440</v>
      </c>
      <c r="C1536" s="2" t="s">
        <v>119</v>
      </c>
      <c r="D1536" s="2" t="s">
        <v>52</v>
      </c>
      <c r="F1536" s="30" t="s">
        <v>1441</v>
      </c>
      <c r="G1536" s="16">
        <v>454.02</v>
      </c>
      <c r="H1536" s="17">
        <v>454.02</v>
      </c>
      <c r="I1536" s="18"/>
      <c r="J1536" s="27">
        <v>0</v>
      </c>
      <c r="K1536" s="19">
        <f>G1536*J1536</f>
        <v>0</v>
      </c>
      <c r="L1536" s="19"/>
      <c r="M1536" s="37" t="s">
        <v>1442</v>
      </c>
      <c r="N1536" t="s">
        <v>35</v>
      </c>
      <c r="O1536" t="s">
        <v>36</v>
      </c>
    </row>
    <row r="1537" spans="1:15" ht="11.25" customHeight="1" x14ac:dyDescent="0.2">
      <c r="A1537" s="2" t="s">
        <v>1439</v>
      </c>
      <c r="B1537" s="2" t="s">
        <v>1440</v>
      </c>
      <c r="C1537" s="2" t="s">
        <v>119</v>
      </c>
      <c r="D1537" s="2" t="s">
        <v>54</v>
      </c>
      <c r="F1537" s="30" t="s">
        <v>1443</v>
      </c>
      <c r="G1537" s="16">
        <v>454.02</v>
      </c>
      <c r="H1537" s="17">
        <v>454.02</v>
      </c>
      <c r="I1537" s="18"/>
      <c r="J1537" s="27">
        <v>0</v>
      </c>
      <c r="K1537" s="19">
        <f>G1537*J1537</f>
        <v>0</v>
      </c>
      <c r="L1537" s="19"/>
      <c r="M1537" s="37"/>
      <c r="N1537" t="s">
        <v>35</v>
      </c>
      <c r="O1537" t="s">
        <v>36</v>
      </c>
    </row>
    <row r="1538" spans="1:15" ht="11.25" customHeight="1" x14ac:dyDescent="0.2">
      <c r="A1538" s="2" t="s">
        <v>1439</v>
      </c>
      <c r="B1538" s="2" t="s">
        <v>1440</v>
      </c>
      <c r="C1538" s="2" t="s">
        <v>119</v>
      </c>
      <c r="D1538" s="2" t="s">
        <v>56</v>
      </c>
      <c r="F1538" s="30" t="s">
        <v>1444</v>
      </c>
      <c r="G1538" s="16">
        <v>454.02</v>
      </c>
      <c r="H1538" s="17">
        <v>454.02</v>
      </c>
      <c r="I1538" s="18"/>
      <c r="J1538" s="27">
        <v>0</v>
      </c>
      <c r="K1538" s="19">
        <f>G1538*J1538</f>
        <v>0</v>
      </c>
      <c r="L1538" s="19"/>
      <c r="M1538" s="37"/>
      <c r="N1538" t="s">
        <v>35</v>
      </c>
      <c r="O1538" t="s">
        <v>36</v>
      </c>
    </row>
    <row r="1539" spans="1:15" ht="11.25" customHeight="1" x14ac:dyDescent="0.2">
      <c r="A1539" s="2" t="s">
        <v>1439</v>
      </c>
      <c r="B1539" s="2" t="s">
        <v>1440</v>
      </c>
      <c r="C1539" s="2" t="s">
        <v>119</v>
      </c>
      <c r="D1539" s="2" t="s">
        <v>58</v>
      </c>
      <c r="F1539" s="30" t="s">
        <v>1445</v>
      </c>
      <c r="G1539" s="16">
        <v>454.02</v>
      </c>
      <c r="H1539" s="17">
        <v>454.02</v>
      </c>
      <c r="I1539" s="18"/>
      <c r="J1539" s="27">
        <v>0</v>
      </c>
      <c r="K1539" s="19">
        <f>G1539*J1539</f>
        <v>0</v>
      </c>
      <c r="L1539" s="19"/>
      <c r="M1539" s="37"/>
      <c r="N1539" t="s">
        <v>35</v>
      </c>
      <c r="O1539" t="s">
        <v>36</v>
      </c>
    </row>
    <row r="1540" spans="1:15" ht="11.25" customHeight="1" x14ac:dyDescent="0.2">
      <c r="A1540" s="2" t="s">
        <v>1439</v>
      </c>
      <c r="B1540" s="2" t="s">
        <v>1440</v>
      </c>
      <c r="C1540" s="2" t="s">
        <v>119</v>
      </c>
      <c r="D1540" s="2" t="s">
        <v>60</v>
      </c>
      <c r="F1540" s="30" t="s">
        <v>1446</v>
      </c>
      <c r="G1540" s="16">
        <v>454.02</v>
      </c>
      <c r="H1540" s="17">
        <v>454.02</v>
      </c>
      <c r="I1540" s="18"/>
      <c r="J1540" s="27">
        <v>0</v>
      </c>
      <c r="K1540" s="19">
        <f>G1540*J1540</f>
        <v>0</v>
      </c>
      <c r="L1540" s="19"/>
      <c r="M1540" s="37"/>
      <c r="N1540" t="s">
        <v>35</v>
      </c>
      <c r="O1540" t="s">
        <v>36</v>
      </c>
    </row>
    <row r="1541" spans="1:15" ht="10.5" customHeight="1" x14ac:dyDescent="0.2">
      <c r="A1541" s="2">
        <v>1</v>
      </c>
      <c r="B1541" s="2"/>
      <c r="C1541" s="2"/>
      <c r="D1541" s="2"/>
      <c r="E1541" s="2"/>
      <c r="F1541" s="2"/>
      <c r="G1541" s="19"/>
      <c r="H1541" s="19"/>
      <c r="I1541" s="19"/>
      <c r="J1541" s="19"/>
      <c r="K1541" s="19"/>
      <c r="L1541" s="19"/>
      <c r="M1541" s="37"/>
      <c r="O1541" t="s">
        <v>36</v>
      </c>
    </row>
    <row r="1542" spans="1:15" ht="10.5" customHeight="1" x14ac:dyDescent="0.2">
      <c r="A1542" s="2">
        <v>1</v>
      </c>
      <c r="B1542" s="2"/>
      <c r="C1542" s="2"/>
      <c r="D1542" s="2"/>
      <c r="E1542" s="2"/>
      <c r="F1542" s="2"/>
      <c r="G1542" s="19"/>
      <c r="H1542" s="19"/>
      <c r="I1542" s="19"/>
      <c r="J1542" s="19"/>
      <c r="K1542" s="19"/>
      <c r="L1542" s="19"/>
      <c r="M1542" s="37"/>
      <c r="O1542" t="s">
        <v>36</v>
      </c>
    </row>
    <row r="1543" spans="1:15" ht="10.5" customHeight="1" x14ac:dyDescent="0.2">
      <c r="A1543" s="2">
        <v>1</v>
      </c>
      <c r="B1543" s="2"/>
      <c r="C1543" s="2"/>
      <c r="D1543" s="2"/>
      <c r="E1543" s="2"/>
      <c r="F1543" s="2"/>
      <c r="G1543" s="19"/>
      <c r="H1543" s="19"/>
      <c r="I1543" s="19"/>
      <c r="J1543" s="19"/>
      <c r="K1543" s="19"/>
      <c r="L1543" s="19"/>
      <c r="M1543" s="37"/>
      <c r="O1543" t="s">
        <v>36</v>
      </c>
    </row>
    <row r="1544" spans="1:15" ht="10.5" customHeight="1" x14ac:dyDescent="0.2">
      <c r="A1544" s="2">
        <v>1</v>
      </c>
      <c r="B1544" s="2"/>
      <c r="C1544" s="2"/>
      <c r="D1544" s="2"/>
      <c r="E1544" s="2"/>
      <c r="F1544" s="2"/>
      <c r="G1544" s="19"/>
      <c r="H1544" s="19"/>
      <c r="I1544" s="19"/>
      <c r="J1544" s="19"/>
      <c r="K1544" s="19"/>
      <c r="L1544" s="19"/>
      <c r="M1544" s="37"/>
      <c r="O1544" t="s">
        <v>36</v>
      </c>
    </row>
    <row r="1545" spans="1:15" ht="11.25" customHeight="1" x14ac:dyDescent="0.2">
      <c r="A1545" s="2">
        <v>1</v>
      </c>
      <c r="B1545" s="2"/>
      <c r="C1545" s="2"/>
      <c r="D1545" s="2"/>
      <c r="F1545" s="13" t="s">
        <v>1447</v>
      </c>
      <c r="G1545" s="28">
        <f>G1546</f>
        <v>462.3</v>
      </c>
      <c r="H1545" s="28">
        <f>H1546</f>
        <v>462.3</v>
      </c>
      <c r="I1545" s="14">
        <f>I1546</f>
        <v>0</v>
      </c>
      <c r="J1545" s="14">
        <f>SUM(J1546:J1554)</f>
        <v>0</v>
      </c>
      <c r="K1545" s="14">
        <f>SUM(K1546:K1554)</f>
        <v>0</v>
      </c>
      <c r="L1545" s="14"/>
      <c r="M1545" s="14"/>
      <c r="N1545" t="s">
        <v>27</v>
      </c>
      <c r="O1545" t="s">
        <v>28</v>
      </c>
    </row>
    <row r="1546" spans="1:15" ht="11.25" customHeight="1" x14ac:dyDescent="0.2">
      <c r="A1546" s="2" t="s">
        <v>1448</v>
      </c>
      <c r="B1546" s="2" t="s">
        <v>1449</v>
      </c>
      <c r="C1546" s="2" t="s">
        <v>504</v>
      </c>
      <c r="D1546" s="2" t="s">
        <v>52</v>
      </c>
      <c r="F1546" s="30" t="s">
        <v>1450</v>
      </c>
      <c r="G1546" s="20">
        <v>462.3</v>
      </c>
      <c r="H1546" s="21">
        <v>462.3</v>
      </c>
      <c r="I1546" s="18"/>
      <c r="J1546" s="27">
        <v>0</v>
      </c>
      <c r="K1546" s="19">
        <f>G1546*J1546</f>
        <v>0</v>
      </c>
      <c r="L1546" s="19"/>
      <c r="M1546" s="37" t="s">
        <v>1442</v>
      </c>
      <c r="N1546" t="s">
        <v>35</v>
      </c>
      <c r="O1546" t="s">
        <v>36</v>
      </c>
    </row>
    <row r="1547" spans="1:15" ht="11.25" customHeight="1" x14ac:dyDescent="0.2">
      <c r="A1547" s="2" t="s">
        <v>1448</v>
      </c>
      <c r="B1547" s="2" t="s">
        <v>1449</v>
      </c>
      <c r="C1547" s="2" t="s">
        <v>504</v>
      </c>
      <c r="D1547" s="2" t="s">
        <v>54</v>
      </c>
      <c r="F1547" s="30" t="s">
        <v>1451</v>
      </c>
      <c r="G1547" s="20">
        <v>462.3</v>
      </c>
      <c r="H1547" s="21">
        <v>462.3</v>
      </c>
      <c r="I1547" s="18"/>
      <c r="J1547" s="27">
        <v>0</v>
      </c>
      <c r="K1547" s="19">
        <f>G1547*J1547</f>
        <v>0</v>
      </c>
      <c r="L1547" s="19"/>
      <c r="M1547" s="37"/>
      <c r="N1547" t="s">
        <v>35</v>
      </c>
      <c r="O1547" t="s">
        <v>36</v>
      </c>
    </row>
    <row r="1548" spans="1:15" ht="11.25" customHeight="1" x14ac:dyDescent="0.2">
      <c r="A1548" s="2" t="s">
        <v>1448</v>
      </c>
      <c r="B1548" s="2" t="s">
        <v>1449</v>
      </c>
      <c r="C1548" s="2" t="s">
        <v>504</v>
      </c>
      <c r="D1548" s="2" t="s">
        <v>56</v>
      </c>
      <c r="F1548" s="30" t="s">
        <v>1452</v>
      </c>
      <c r="G1548" s="20">
        <v>462.3</v>
      </c>
      <c r="H1548" s="21">
        <v>462.3</v>
      </c>
      <c r="I1548" s="18"/>
      <c r="J1548" s="27">
        <v>0</v>
      </c>
      <c r="K1548" s="19">
        <f>G1548*J1548</f>
        <v>0</v>
      </c>
      <c r="L1548" s="19"/>
      <c r="M1548" s="37"/>
      <c r="N1548" t="s">
        <v>35</v>
      </c>
      <c r="O1548" t="s">
        <v>36</v>
      </c>
    </row>
    <row r="1549" spans="1:15" ht="11.25" customHeight="1" x14ac:dyDescent="0.2">
      <c r="A1549" s="2" t="s">
        <v>1448</v>
      </c>
      <c r="B1549" s="2" t="s">
        <v>1449</v>
      </c>
      <c r="C1549" s="2" t="s">
        <v>504</v>
      </c>
      <c r="D1549" s="2" t="s">
        <v>58</v>
      </c>
      <c r="F1549" s="30" t="s">
        <v>1453</v>
      </c>
      <c r="G1549" s="20">
        <v>462.3</v>
      </c>
      <c r="H1549" s="21">
        <v>462.3</v>
      </c>
      <c r="I1549" s="18"/>
      <c r="J1549" s="27">
        <v>0</v>
      </c>
      <c r="K1549" s="19">
        <f>G1549*J1549</f>
        <v>0</v>
      </c>
      <c r="L1549" s="19"/>
      <c r="M1549" s="37"/>
      <c r="N1549" t="s">
        <v>35</v>
      </c>
      <c r="O1549" t="s">
        <v>36</v>
      </c>
    </row>
    <row r="1550" spans="1:15" ht="11.25" customHeight="1" x14ac:dyDescent="0.2">
      <c r="A1550" s="2" t="s">
        <v>1448</v>
      </c>
      <c r="B1550" s="2" t="s">
        <v>1449</v>
      </c>
      <c r="C1550" s="2" t="s">
        <v>504</v>
      </c>
      <c r="D1550" s="2" t="s">
        <v>60</v>
      </c>
      <c r="F1550" s="30" t="s">
        <v>1454</v>
      </c>
      <c r="G1550" s="20">
        <v>462.3</v>
      </c>
      <c r="H1550" s="21">
        <v>462.3</v>
      </c>
      <c r="I1550" s="18"/>
      <c r="J1550" s="27">
        <v>0</v>
      </c>
      <c r="K1550" s="19">
        <f>G1550*J1550</f>
        <v>0</v>
      </c>
      <c r="L1550" s="19"/>
      <c r="M1550" s="37"/>
      <c r="N1550" t="s">
        <v>35</v>
      </c>
      <c r="O1550" t="s">
        <v>36</v>
      </c>
    </row>
    <row r="1551" spans="1:15" ht="10.5" customHeight="1" x14ac:dyDescent="0.2">
      <c r="A1551" s="2">
        <v>1</v>
      </c>
      <c r="B1551" s="2"/>
      <c r="C1551" s="2"/>
      <c r="D1551" s="2"/>
      <c r="E1551" s="2"/>
      <c r="F1551" s="2"/>
      <c r="G1551" s="19"/>
      <c r="H1551" s="19"/>
      <c r="I1551" s="19"/>
      <c r="J1551" s="19"/>
      <c r="K1551" s="19"/>
      <c r="L1551" s="19"/>
      <c r="M1551" s="37"/>
      <c r="O1551" t="s">
        <v>36</v>
      </c>
    </row>
    <row r="1552" spans="1:15" ht="10.5" customHeight="1" x14ac:dyDescent="0.2">
      <c r="A1552" s="2">
        <v>1</v>
      </c>
      <c r="B1552" s="2"/>
      <c r="C1552" s="2"/>
      <c r="D1552" s="2"/>
      <c r="E1552" s="2"/>
      <c r="F1552" s="2"/>
      <c r="G1552" s="19"/>
      <c r="H1552" s="19"/>
      <c r="I1552" s="19"/>
      <c r="J1552" s="19"/>
      <c r="K1552" s="19"/>
      <c r="L1552" s="19"/>
      <c r="M1552" s="37"/>
      <c r="O1552" t="s">
        <v>36</v>
      </c>
    </row>
    <row r="1553" spans="1:15" ht="10.5" customHeight="1" x14ac:dyDescent="0.2">
      <c r="A1553" s="2">
        <v>1</v>
      </c>
      <c r="B1553" s="2"/>
      <c r="C1553" s="2"/>
      <c r="D1553" s="2"/>
      <c r="E1553" s="2"/>
      <c r="F1553" s="2"/>
      <c r="G1553" s="19"/>
      <c r="H1553" s="19"/>
      <c r="I1553" s="19"/>
      <c r="J1553" s="19"/>
      <c r="K1553" s="19"/>
      <c r="L1553" s="19"/>
      <c r="M1553" s="37"/>
      <c r="O1553" t="s">
        <v>36</v>
      </c>
    </row>
    <row r="1554" spans="1:15" ht="10.5" customHeight="1" x14ac:dyDescent="0.2">
      <c r="A1554" s="2">
        <v>1</v>
      </c>
      <c r="B1554" s="2"/>
      <c r="C1554" s="2"/>
      <c r="D1554" s="2"/>
      <c r="E1554" s="2"/>
      <c r="F1554" s="2"/>
      <c r="G1554" s="19"/>
      <c r="H1554" s="19"/>
      <c r="I1554" s="19"/>
      <c r="J1554" s="19"/>
      <c r="K1554" s="19"/>
      <c r="L1554" s="19"/>
      <c r="M1554" s="37"/>
      <c r="O1554" t="s">
        <v>36</v>
      </c>
    </row>
    <row r="1555" spans="1:15" ht="11.25" customHeight="1" x14ac:dyDescent="0.2">
      <c r="A1555" s="2">
        <v>1</v>
      </c>
      <c r="B1555" s="2"/>
      <c r="C1555" s="2"/>
      <c r="D1555" s="2"/>
      <c r="F1555" s="13" t="s">
        <v>1455</v>
      </c>
      <c r="G1555" s="28">
        <f>G1556</f>
        <v>462.3</v>
      </c>
      <c r="H1555" s="28">
        <f>H1556</f>
        <v>462.3</v>
      </c>
      <c r="I1555" s="14">
        <f>I1556</f>
        <v>0</v>
      </c>
      <c r="J1555" s="14">
        <f>SUM(J1556:J1564)</f>
        <v>0</v>
      </c>
      <c r="K1555" s="14">
        <f>SUM(K1556:K1564)</f>
        <v>0</v>
      </c>
      <c r="L1555" s="14"/>
      <c r="M1555" s="14"/>
      <c r="N1555" t="s">
        <v>27</v>
      </c>
      <c r="O1555" t="s">
        <v>28</v>
      </c>
    </row>
    <row r="1556" spans="1:15" ht="11.25" customHeight="1" x14ac:dyDescent="0.2">
      <c r="A1556" s="2" t="s">
        <v>1456</v>
      </c>
      <c r="B1556" s="2" t="s">
        <v>1457</v>
      </c>
      <c r="C1556" s="2" t="s">
        <v>1232</v>
      </c>
      <c r="D1556" s="2" t="s">
        <v>52</v>
      </c>
      <c r="F1556" s="30" t="s">
        <v>1458</v>
      </c>
      <c r="G1556" s="20">
        <v>462.3</v>
      </c>
      <c r="H1556" s="21">
        <v>462.3</v>
      </c>
      <c r="I1556" s="18"/>
      <c r="J1556" s="27">
        <v>0</v>
      </c>
      <c r="K1556" s="19">
        <f>G1556*J1556</f>
        <v>0</v>
      </c>
      <c r="L1556" s="19"/>
      <c r="M1556" s="37" t="s">
        <v>1442</v>
      </c>
      <c r="N1556" t="s">
        <v>35</v>
      </c>
      <c r="O1556" t="s">
        <v>36</v>
      </c>
    </row>
    <row r="1557" spans="1:15" ht="11.25" customHeight="1" x14ac:dyDescent="0.2">
      <c r="A1557" s="2" t="s">
        <v>1456</v>
      </c>
      <c r="B1557" s="2" t="s">
        <v>1457</v>
      </c>
      <c r="C1557" s="2" t="s">
        <v>1232</v>
      </c>
      <c r="D1557" s="2" t="s">
        <v>54</v>
      </c>
      <c r="F1557" s="30" t="s">
        <v>1459</v>
      </c>
      <c r="G1557" s="20">
        <v>462.3</v>
      </c>
      <c r="H1557" s="21">
        <v>462.3</v>
      </c>
      <c r="I1557" s="18"/>
      <c r="J1557" s="27">
        <v>0</v>
      </c>
      <c r="K1557" s="19">
        <f>G1557*J1557</f>
        <v>0</v>
      </c>
      <c r="L1557" s="19"/>
      <c r="M1557" s="37"/>
      <c r="N1557" t="s">
        <v>35</v>
      </c>
      <c r="O1557" t="s">
        <v>36</v>
      </c>
    </row>
    <row r="1558" spans="1:15" ht="11.25" customHeight="1" x14ac:dyDescent="0.2">
      <c r="A1558" s="2" t="s">
        <v>1456</v>
      </c>
      <c r="B1558" s="2" t="s">
        <v>1457</v>
      </c>
      <c r="C1558" s="2" t="s">
        <v>1232</v>
      </c>
      <c r="D1558" s="2" t="s">
        <v>56</v>
      </c>
      <c r="F1558" s="30" t="s">
        <v>1460</v>
      </c>
      <c r="G1558" s="20">
        <v>462.3</v>
      </c>
      <c r="H1558" s="21">
        <v>462.3</v>
      </c>
      <c r="I1558" s="18"/>
      <c r="J1558" s="27">
        <v>0</v>
      </c>
      <c r="K1558" s="19">
        <f>G1558*J1558</f>
        <v>0</v>
      </c>
      <c r="L1558" s="19"/>
      <c r="M1558" s="37"/>
      <c r="N1558" t="s">
        <v>35</v>
      </c>
      <c r="O1558" t="s">
        <v>36</v>
      </c>
    </row>
    <row r="1559" spans="1:15" ht="11.25" customHeight="1" x14ac:dyDescent="0.2">
      <c r="A1559" s="2" t="s">
        <v>1456</v>
      </c>
      <c r="B1559" s="2" t="s">
        <v>1457</v>
      </c>
      <c r="C1559" s="2" t="s">
        <v>1232</v>
      </c>
      <c r="D1559" s="2" t="s">
        <v>58</v>
      </c>
      <c r="F1559" s="30" t="s">
        <v>1461</v>
      </c>
      <c r="G1559" s="20">
        <v>462.3</v>
      </c>
      <c r="H1559" s="21">
        <v>462.3</v>
      </c>
      <c r="I1559" s="18"/>
      <c r="J1559" s="27">
        <v>0</v>
      </c>
      <c r="K1559" s="19">
        <f>G1559*J1559</f>
        <v>0</v>
      </c>
      <c r="L1559" s="19"/>
      <c r="M1559" s="37"/>
      <c r="N1559" t="s">
        <v>35</v>
      </c>
      <c r="O1559" t="s">
        <v>36</v>
      </c>
    </row>
    <row r="1560" spans="1:15" ht="11.25" customHeight="1" x14ac:dyDescent="0.2">
      <c r="A1560" s="2" t="s">
        <v>1456</v>
      </c>
      <c r="B1560" s="2" t="s">
        <v>1457</v>
      </c>
      <c r="C1560" s="2" t="s">
        <v>1232</v>
      </c>
      <c r="D1560" s="2" t="s">
        <v>60</v>
      </c>
      <c r="F1560" s="30" t="s">
        <v>1462</v>
      </c>
      <c r="G1560" s="20">
        <v>462.3</v>
      </c>
      <c r="H1560" s="21">
        <v>462.3</v>
      </c>
      <c r="I1560" s="18"/>
      <c r="J1560" s="27">
        <v>0</v>
      </c>
      <c r="K1560" s="19">
        <f>G1560*J1560</f>
        <v>0</v>
      </c>
      <c r="L1560" s="19"/>
      <c r="M1560" s="37"/>
      <c r="N1560" t="s">
        <v>35</v>
      </c>
      <c r="O1560" t="s">
        <v>36</v>
      </c>
    </row>
    <row r="1561" spans="1:15" ht="10.5" customHeight="1" x14ac:dyDescent="0.2">
      <c r="A1561" s="2">
        <v>1</v>
      </c>
      <c r="B1561" s="2"/>
      <c r="C1561" s="2"/>
      <c r="D1561" s="2"/>
      <c r="E1561" s="2"/>
      <c r="F1561" s="2"/>
      <c r="G1561" s="19"/>
      <c r="H1561" s="19"/>
      <c r="I1561" s="19"/>
      <c r="J1561" s="19"/>
      <c r="K1561" s="19"/>
      <c r="L1561" s="19"/>
      <c r="M1561" s="37"/>
      <c r="O1561" t="s">
        <v>36</v>
      </c>
    </row>
    <row r="1562" spans="1:15" ht="10.5" customHeight="1" x14ac:dyDescent="0.2">
      <c r="A1562" s="2">
        <v>1</v>
      </c>
      <c r="B1562" s="2"/>
      <c r="C1562" s="2"/>
      <c r="D1562" s="2"/>
      <c r="E1562" s="2"/>
      <c r="F1562" s="2"/>
      <c r="G1562" s="19"/>
      <c r="H1562" s="19"/>
      <c r="I1562" s="19"/>
      <c r="J1562" s="19"/>
      <c r="K1562" s="19"/>
      <c r="L1562" s="19"/>
      <c r="M1562" s="37"/>
      <c r="O1562" t="s">
        <v>36</v>
      </c>
    </row>
    <row r="1563" spans="1:15" ht="10.5" customHeight="1" x14ac:dyDescent="0.2">
      <c r="A1563" s="2">
        <v>1</v>
      </c>
      <c r="B1563" s="2"/>
      <c r="C1563" s="2"/>
      <c r="D1563" s="2"/>
      <c r="E1563" s="2"/>
      <c r="F1563" s="2"/>
      <c r="G1563" s="19"/>
      <c r="H1563" s="19"/>
      <c r="I1563" s="19"/>
      <c r="J1563" s="19"/>
      <c r="K1563" s="19"/>
      <c r="L1563" s="19"/>
      <c r="M1563" s="37"/>
      <c r="O1563" t="s">
        <v>36</v>
      </c>
    </row>
    <row r="1564" spans="1:15" ht="10.5" customHeight="1" x14ac:dyDescent="0.2">
      <c r="A1564" s="2">
        <v>1</v>
      </c>
      <c r="B1564" s="2"/>
      <c r="C1564" s="2"/>
      <c r="D1564" s="2"/>
      <c r="E1564" s="2"/>
      <c r="F1564" s="2"/>
      <c r="G1564" s="19"/>
      <c r="H1564" s="19"/>
      <c r="I1564" s="19"/>
      <c r="J1564" s="19"/>
      <c r="K1564" s="19"/>
      <c r="L1564" s="19"/>
      <c r="M1564" s="37"/>
      <c r="O1564" t="s">
        <v>36</v>
      </c>
    </row>
    <row r="1565" spans="1:15" ht="14.25" customHeight="1" x14ac:dyDescent="0.25">
      <c r="A1565" s="2">
        <v>1</v>
      </c>
      <c r="B1565" s="2"/>
      <c r="C1565" s="2"/>
      <c r="D1565" s="2"/>
      <c r="F1565" s="10" t="s">
        <v>78</v>
      </c>
      <c r="G1565" s="11"/>
      <c r="H1565" s="12"/>
      <c r="I1565" s="12"/>
      <c r="J1565" s="12">
        <f>SUMIF(N1566:N1607,"=6",J1566:J1607)</f>
        <v>0</v>
      </c>
      <c r="K1565" s="12">
        <f>SUMIF(N1566:N1607,"=6",K1566:K1607)</f>
        <v>0</v>
      </c>
      <c r="L1565" s="12"/>
      <c r="M1565" s="12"/>
      <c r="N1565" t="s">
        <v>21</v>
      </c>
      <c r="O1565" t="s">
        <v>1404</v>
      </c>
    </row>
    <row r="1566" spans="1:15" ht="14.25" customHeight="1" x14ac:dyDescent="0.25">
      <c r="A1566" s="2">
        <v>1</v>
      </c>
      <c r="B1566" s="2"/>
      <c r="C1566" s="2"/>
      <c r="D1566" s="2"/>
      <c r="F1566" s="10" t="s">
        <v>439</v>
      </c>
      <c r="G1566" s="11"/>
      <c r="H1566" s="12"/>
      <c r="I1566" s="12"/>
      <c r="J1566" s="12">
        <f>SUMIF(N1567:N1606,"=7",J1567:J1606)</f>
        <v>0</v>
      </c>
      <c r="K1566" s="12">
        <f>SUMIF(N1567:N1606,"=7",K1567:K1606)</f>
        <v>0</v>
      </c>
      <c r="L1566" s="12"/>
      <c r="M1566" s="12"/>
      <c r="N1566" t="s">
        <v>24</v>
      </c>
      <c r="O1566" t="s">
        <v>944</v>
      </c>
    </row>
    <row r="1567" spans="1:15" ht="11.25" customHeight="1" x14ac:dyDescent="0.2">
      <c r="A1567" s="2">
        <v>1</v>
      </c>
      <c r="B1567" s="2"/>
      <c r="C1567" s="2"/>
      <c r="D1567" s="2"/>
      <c r="F1567" s="13" t="s">
        <v>1463</v>
      </c>
      <c r="G1567" s="28">
        <f>G1568</f>
        <v>476.1</v>
      </c>
      <c r="H1567" s="26">
        <f>H1568</f>
        <v>560.28</v>
      </c>
      <c r="I1567" s="29">
        <f>I1568</f>
        <v>15</v>
      </c>
      <c r="J1567" s="14">
        <f>SUM(J1568:J1576)</f>
        <v>0</v>
      </c>
      <c r="K1567" s="14">
        <f>SUM(K1568:K1576)</f>
        <v>0</v>
      </c>
      <c r="L1567" s="14"/>
      <c r="M1567" s="14"/>
      <c r="N1567" t="s">
        <v>27</v>
      </c>
      <c r="O1567" t="s">
        <v>28</v>
      </c>
    </row>
    <row r="1568" spans="1:15" ht="11.25" customHeight="1" x14ac:dyDescent="0.2">
      <c r="A1568" s="2" t="s">
        <v>1464</v>
      </c>
      <c r="B1568" s="2" t="s">
        <v>1465</v>
      </c>
      <c r="C1568" s="2" t="s">
        <v>504</v>
      </c>
      <c r="D1568" s="2" t="s">
        <v>83</v>
      </c>
      <c r="F1568" s="30" t="s">
        <v>1466</v>
      </c>
      <c r="G1568" s="22">
        <v>476.1</v>
      </c>
      <c r="H1568" s="17">
        <v>560.28</v>
      </c>
      <c r="I1568" s="23">
        <v>15</v>
      </c>
      <c r="J1568" s="27">
        <v>0</v>
      </c>
      <c r="K1568" s="19">
        <f t="shared" ref="K1568:K1573" si="74">G1568*J1568</f>
        <v>0</v>
      </c>
      <c r="L1568" s="19"/>
      <c r="M1568" s="37" t="s">
        <v>1467</v>
      </c>
      <c r="N1568" t="s">
        <v>35</v>
      </c>
      <c r="O1568" t="s">
        <v>36</v>
      </c>
    </row>
    <row r="1569" spans="1:15" ht="11.25" customHeight="1" x14ac:dyDescent="0.2">
      <c r="A1569" s="2" t="s">
        <v>1464</v>
      </c>
      <c r="B1569" s="2" t="s">
        <v>1465</v>
      </c>
      <c r="C1569" s="2" t="s">
        <v>504</v>
      </c>
      <c r="D1569" s="2" t="s">
        <v>85</v>
      </c>
      <c r="F1569" s="30" t="s">
        <v>1468</v>
      </c>
      <c r="G1569" s="22">
        <v>476.1</v>
      </c>
      <c r="H1569" s="17">
        <v>560.28</v>
      </c>
      <c r="I1569" s="23">
        <v>15</v>
      </c>
      <c r="J1569" s="27">
        <v>0</v>
      </c>
      <c r="K1569" s="19">
        <f t="shared" si="74"/>
        <v>0</v>
      </c>
      <c r="L1569" s="19"/>
      <c r="M1569" s="37"/>
      <c r="N1569" t="s">
        <v>35</v>
      </c>
      <c r="O1569" t="s">
        <v>36</v>
      </c>
    </row>
    <row r="1570" spans="1:15" ht="11.25" customHeight="1" x14ac:dyDescent="0.2">
      <c r="A1570" s="2" t="s">
        <v>1464</v>
      </c>
      <c r="B1570" s="2" t="s">
        <v>1465</v>
      </c>
      <c r="C1570" s="2" t="s">
        <v>504</v>
      </c>
      <c r="D1570" s="2" t="s">
        <v>87</v>
      </c>
      <c r="F1570" s="30" t="s">
        <v>1469</v>
      </c>
      <c r="G1570" s="22">
        <v>476.1</v>
      </c>
      <c r="H1570" s="17">
        <v>560.28</v>
      </c>
      <c r="I1570" s="23">
        <v>15</v>
      </c>
      <c r="J1570" s="27">
        <v>0</v>
      </c>
      <c r="K1570" s="19">
        <f t="shared" si="74"/>
        <v>0</v>
      </c>
      <c r="L1570" s="19"/>
      <c r="M1570" s="37"/>
      <c r="N1570" t="s">
        <v>35</v>
      </c>
      <c r="O1570" t="s">
        <v>36</v>
      </c>
    </row>
    <row r="1571" spans="1:15" ht="11.25" customHeight="1" x14ac:dyDescent="0.2">
      <c r="A1571" s="2" t="s">
        <v>1464</v>
      </c>
      <c r="B1571" s="2" t="s">
        <v>1465</v>
      </c>
      <c r="C1571" s="2" t="s">
        <v>504</v>
      </c>
      <c r="D1571" s="2" t="s">
        <v>89</v>
      </c>
      <c r="F1571" s="30" t="s">
        <v>1470</v>
      </c>
      <c r="G1571" s="22">
        <v>476.1</v>
      </c>
      <c r="H1571" s="17">
        <v>560.28</v>
      </c>
      <c r="I1571" s="23">
        <v>15</v>
      </c>
      <c r="J1571" s="27">
        <v>0</v>
      </c>
      <c r="K1571" s="19">
        <f t="shared" si="74"/>
        <v>0</v>
      </c>
      <c r="L1571" s="19"/>
      <c r="M1571" s="37"/>
      <c r="N1571" t="s">
        <v>35</v>
      </c>
      <c r="O1571" t="s">
        <v>36</v>
      </c>
    </row>
    <row r="1572" spans="1:15" ht="11.25" customHeight="1" x14ac:dyDescent="0.2">
      <c r="A1572" s="2" t="s">
        <v>1464</v>
      </c>
      <c r="B1572" s="2" t="s">
        <v>1465</v>
      </c>
      <c r="C1572" s="2" t="s">
        <v>504</v>
      </c>
      <c r="D1572" s="2" t="s">
        <v>91</v>
      </c>
      <c r="F1572" s="30" t="s">
        <v>1471</v>
      </c>
      <c r="G1572" s="22">
        <v>476.1</v>
      </c>
      <c r="H1572" s="17">
        <v>560.28</v>
      </c>
      <c r="I1572" s="23">
        <v>15</v>
      </c>
      <c r="J1572" s="27">
        <v>0</v>
      </c>
      <c r="K1572" s="19">
        <f t="shared" si="74"/>
        <v>0</v>
      </c>
      <c r="L1572" s="19"/>
      <c r="M1572" s="37"/>
      <c r="N1572" t="s">
        <v>35</v>
      </c>
      <c r="O1572" t="s">
        <v>36</v>
      </c>
    </row>
    <row r="1573" spans="1:15" ht="11.25" customHeight="1" x14ac:dyDescent="0.2">
      <c r="A1573" s="2" t="s">
        <v>1464</v>
      </c>
      <c r="B1573" s="2" t="s">
        <v>1465</v>
      </c>
      <c r="C1573" s="2" t="s">
        <v>504</v>
      </c>
      <c r="D1573" s="2" t="s">
        <v>93</v>
      </c>
      <c r="F1573" s="30" t="s">
        <v>1472</v>
      </c>
      <c r="G1573" s="22">
        <v>476.1</v>
      </c>
      <c r="H1573" s="17">
        <v>560.28</v>
      </c>
      <c r="I1573" s="23">
        <v>15</v>
      </c>
      <c r="J1573" s="27">
        <v>0</v>
      </c>
      <c r="K1573" s="19">
        <f t="shared" si="74"/>
        <v>0</v>
      </c>
      <c r="L1573" s="19"/>
      <c r="M1573" s="37"/>
      <c r="N1573" t="s">
        <v>35</v>
      </c>
      <c r="O1573" t="s">
        <v>36</v>
      </c>
    </row>
    <row r="1574" spans="1:15" ht="10.5" customHeight="1" x14ac:dyDescent="0.2">
      <c r="A1574" s="2">
        <v>1</v>
      </c>
      <c r="B1574" s="2"/>
      <c r="C1574" s="2"/>
      <c r="D1574" s="2"/>
      <c r="E1574" s="2"/>
      <c r="F1574" s="2"/>
      <c r="G1574" s="19"/>
      <c r="H1574" s="19"/>
      <c r="I1574" s="19"/>
      <c r="J1574" s="19"/>
      <c r="K1574" s="19"/>
      <c r="L1574" s="19"/>
      <c r="M1574" s="37"/>
      <c r="O1574" t="s">
        <v>36</v>
      </c>
    </row>
    <row r="1575" spans="1:15" ht="10.5" customHeight="1" x14ac:dyDescent="0.2">
      <c r="A1575" s="2">
        <v>1</v>
      </c>
      <c r="B1575" s="2"/>
      <c r="C1575" s="2"/>
      <c r="D1575" s="2"/>
      <c r="E1575" s="2"/>
      <c r="F1575" s="2"/>
      <c r="G1575" s="19"/>
      <c r="H1575" s="19"/>
      <c r="I1575" s="19"/>
      <c r="J1575" s="19"/>
      <c r="K1575" s="19"/>
      <c r="L1575" s="19"/>
      <c r="M1575" s="37"/>
      <c r="O1575" t="s">
        <v>36</v>
      </c>
    </row>
    <row r="1576" spans="1:15" ht="10.5" customHeight="1" x14ac:dyDescent="0.2">
      <c r="A1576" s="2">
        <v>1</v>
      </c>
      <c r="B1576" s="2"/>
      <c r="C1576" s="2"/>
      <c r="D1576" s="2"/>
      <c r="E1576" s="2"/>
      <c r="F1576" s="2"/>
      <c r="G1576" s="19"/>
      <c r="H1576" s="19"/>
      <c r="I1576" s="19"/>
      <c r="J1576" s="19"/>
      <c r="K1576" s="19"/>
      <c r="L1576" s="19"/>
      <c r="M1576" s="37"/>
      <c r="O1576" t="s">
        <v>36</v>
      </c>
    </row>
    <row r="1577" spans="1:15" ht="11.25" customHeight="1" x14ac:dyDescent="0.2">
      <c r="A1577" s="2">
        <v>1</v>
      </c>
      <c r="B1577" s="2"/>
      <c r="C1577" s="2"/>
      <c r="D1577" s="2"/>
      <c r="F1577" s="13" t="s">
        <v>1473</v>
      </c>
      <c r="G1577" s="26">
        <f>G1578</f>
        <v>547.86</v>
      </c>
      <c r="H1577" s="26">
        <f>H1578</f>
        <v>644.46</v>
      </c>
      <c r="I1577" s="29">
        <f>I1578</f>
        <v>15</v>
      </c>
      <c r="J1577" s="14">
        <f>SUM(J1578:J1586)</f>
        <v>0</v>
      </c>
      <c r="K1577" s="14">
        <f>SUM(K1578:K1586)</f>
        <v>0</v>
      </c>
      <c r="L1577" s="14"/>
      <c r="M1577" s="14"/>
      <c r="N1577" t="s">
        <v>27</v>
      </c>
      <c r="O1577" t="s">
        <v>28</v>
      </c>
    </row>
    <row r="1578" spans="1:15" ht="11.25" customHeight="1" x14ac:dyDescent="0.2">
      <c r="A1578" s="2" t="s">
        <v>1474</v>
      </c>
      <c r="B1578" s="2" t="s">
        <v>1475</v>
      </c>
      <c r="C1578" s="2" t="s">
        <v>119</v>
      </c>
      <c r="D1578" s="2" t="s">
        <v>83</v>
      </c>
      <c r="F1578" s="30" t="s">
        <v>1476</v>
      </c>
      <c r="G1578" s="24">
        <v>547.86</v>
      </c>
      <c r="H1578" s="17">
        <v>644.46</v>
      </c>
      <c r="I1578" s="23">
        <v>15</v>
      </c>
      <c r="J1578" s="27">
        <v>0</v>
      </c>
      <c r="K1578" s="19">
        <f t="shared" ref="K1578:K1583" si="75">G1578*J1578</f>
        <v>0</v>
      </c>
      <c r="L1578" s="19"/>
      <c r="M1578" s="37" t="s">
        <v>1467</v>
      </c>
      <c r="N1578" t="s">
        <v>35</v>
      </c>
      <c r="O1578" t="s">
        <v>36</v>
      </c>
    </row>
    <row r="1579" spans="1:15" ht="11.25" customHeight="1" x14ac:dyDescent="0.2">
      <c r="A1579" s="2" t="s">
        <v>1474</v>
      </c>
      <c r="B1579" s="2" t="s">
        <v>1475</v>
      </c>
      <c r="C1579" s="2" t="s">
        <v>119</v>
      </c>
      <c r="D1579" s="2" t="s">
        <v>85</v>
      </c>
      <c r="F1579" s="30" t="s">
        <v>1477</v>
      </c>
      <c r="G1579" s="24">
        <v>547.86</v>
      </c>
      <c r="H1579" s="17">
        <v>644.46</v>
      </c>
      <c r="I1579" s="23">
        <v>15</v>
      </c>
      <c r="J1579" s="27">
        <v>0</v>
      </c>
      <c r="K1579" s="19">
        <f t="shared" si="75"/>
        <v>0</v>
      </c>
      <c r="L1579" s="19"/>
      <c r="M1579" s="37"/>
      <c r="N1579" t="s">
        <v>35</v>
      </c>
      <c r="O1579" t="s">
        <v>36</v>
      </c>
    </row>
    <row r="1580" spans="1:15" ht="11.25" customHeight="1" x14ac:dyDescent="0.2">
      <c r="A1580" s="2" t="s">
        <v>1474</v>
      </c>
      <c r="B1580" s="2" t="s">
        <v>1475</v>
      </c>
      <c r="C1580" s="2" t="s">
        <v>119</v>
      </c>
      <c r="D1580" s="2" t="s">
        <v>87</v>
      </c>
      <c r="F1580" s="30" t="s">
        <v>1478</v>
      </c>
      <c r="G1580" s="24">
        <v>547.86</v>
      </c>
      <c r="H1580" s="17">
        <v>644.46</v>
      </c>
      <c r="I1580" s="23">
        <v>15</v>
      </c>
      <c r="J1580" s="27">
        <v>0</v>
      </c>
      <c r="K1580" s="19">
        <f t="shared" si="75"/>
        <v>0</v>
      </c>
      <c r="L1580" s="19"/>
      <c r="M1580" s="37"/>
      <c r="N1580" t="s">
        <v>35</v>
      </c>
      <c r="O1580" t="s">
        <v>36</v>
      </c>
    </row>
    <row r="1581" spans="1:15" ht="11.25" customHeight="1" x14ac:dyDescent="0.2">
      <c r="A1581" s="2" t="s">
        <v>1474</v>
      </c>
      <c r="B1581" s="2" t="s">
        <v>1475</v>
      </c>
      <c r="C1581" s="2" t="s">
        <v>119</v>
      </c>
      <c r="D1581" s="2" t="s">
        <v>89</v>
      </c>
      <c r="F1581" s="30" t="s">
        <v>1479</v>
      </c>
      <c r="G1581" s="24">
        <v>547.86</v>
      </c>
      <c r="H1581" s="17">
        <v>644.46</v>
      </c>
      <c r="I1581" s="23">
        <v>15</v>
      </c>
      <c r="J1581" s="27">
        <v>0</v>
      </c>
      <c r="K1581" s="19">
        <f t="shared" si="75"/>
        <v>0</v>
      </c>
      <c r="L1581" s="19"/>
      <c r="M1581" s="37"/>
      <c r="N1581" t="s">
        <v>35</v>
      </c>
      <c r="O1581" t="s">
        <v>36</v>
      </c>
    </row>
    <row r="1582" spans="1:15" ht="11.25" customHeight="1" x14ac:dyDescent="0.2">
      <c r="A1582" s="2" t="s">
        <v>1474</v>
      </c>
      <c r="B1582" s="2" t="s">
        <v>1475</v>
      </c>
      <c r="C1582" s="2" t="s">
        <v>119</v>
      </c>
      <c r="D1582" s="2" t="s">
        <v>91</v>
      </c>
      <c r="F1582" s="30" t="s">
        <v>1480</v>
      </c>
      <c r="G1582" s="24">
        <v>547.86</v>
      </c>
      <c r="H1582" s="17">
        <v>644.46</v>
      </c>
      <c r="I1582" s="23">
        <v>15</v>
      </c>
      <c r="J1582" s="27">
        <v>0</v>
      </c>
      <c r="K1582" s="19">
        <f t="shared" si="75"/>
        <v>0</v>
      </c>
      <c r="L1582" s="19"/>
      <c r="M1582" s="37"/>
      <c r="N1582" t="s">
        <v>35</v>
      </c>
      <c r="O1582" t="s">
        <v>36</v>
      </c>
    </row>
    <row r="1583" spans="1:15" ht="11.25" customHeight="1" x14ac:dyDescent="0.2">
      <c r="A1583" s="2" t="s">
        <v>1474</v>
      </c>
      <c r="B1583" s="2" t="s">
        <v>1475</v>
      </c>
      <c r="C1583" s="2" t="s">
        <v>119</v>
      </c>
      <c r="D1583" s="2" t="s">
        <v>93</v>
      </c>
      <c r="F1583" s="30" t="s">
        <v>1481</v>
      </c>
      <c r="G1583" s="24">
        <v>547.86</v>
      </c>
      <c r="H1583" s="17">
        <v>644.46</v>
      </c>
      <c r="I1583" s="23">
        <v>15</v>
      </c>
      <c r="J1583" s="27">
        <v>0</v>
      </c>
      <c r="K1583" s="19">
        <f t="shared" si="75"/>
        <v>0</v>
      </c>
      <c r="L1583" s="19"/>
      <c r="M1583" s="37"/>
      <c r="N1583" t="s">
        <v>35</v>
      </c>
      <c r="O1583" t="s">
        <v>36</v>
      </c>
    </row>
    <row r="1584" spans="1:15" ht="10.5" customHeight="1" x14ac:dyDescent="0.2">
      <c r="A1584" s="2">
        <v>1</v>
      </c>
      <c r="B1584" s="2"/>
      <c r="C1584" s="2"/>
      <c r="D1584" s="2"/>
      <c r="E1584" s="2"/>
      <c r="F1584" s="2"/>
      <c r="G1584" s="19"/>
      <c r="H1584" s="19"/>
      <c r="I1584" s="19"/>
      <c r="J1584" s="19"/>
      <c r="K1584" s="19"/>
      <c r="L1584" s="19"/>
      <c r="M1584" s="37"/>
      <c r="O1584" t="s">
        <v>36</v>
      </c>
    </row>
    <row r="1585" spans="1:15" ht="10.5" customHeight="1" x14ac:dyDescent="0.2">
      <c r="A1585" s="2">
        <v>1</v>
      </c>
      <c r="B1585" s="2"/>
      <c r="C1585" s="2"/>
      <c r="D1585" s="2"/>
      <c r="E1585" s="2"/>
      <c r="F1585" s="2"/>
      <c r="G1585" s="19"/>
      <c r="H1585" s="19"/>
      <c r="I1585" s="19"/>
      <c r="J1585" s="19"/>
      <c r="K1585" s="19"/>
      <c r="L1585" s="19"/>
      <c r="M1585" s="37"/>
      <c r="O1585" t="s">
        <v>36</v>
      </c>
    </row>
    <row r="1586" spans="1:15" ht="10.5" customHeight="1" x14ac:dyDescent="0.2">
      <c r="A1586" s="2">
        <v>1</v>
      </c>
      <c r="B1586" s="2"/>
      <c r="C1586" s="2"/>
      <c r="D1586" s="2"/>
      <c r="E1586" s="2"/>
      <c r="F1586" s="2"/>
      <c r="G1586" s="19"/>
      <c r="H1586" s="19"/>
      <c r="I1586" s="19"/>
      <c r="J1586" s="19"/>
      <c r="K1586" s="19"/>
      <c r="L1586" s="19"/>
      <c r="M1586" s="37"/>
      <c r="O1586" t="s">
        <v>36</v>
      </c>
    </row>
    <row r="1587" spans="1:15" ht="11.25" customHeight="1" x14ac:dyDescent="0.2">
      <c r="A1587" s="2">
        <v>1</v>
      </c>
      <c r="B1587" s="2"/>
      <c r="C1587" s="2"/>
      <c r="D1587" s="2"/>
      <c r="F1587" s="13" t="s">
        <v>1482</v>
      </c>
      <c r="G1587" s="26">
        <f>G1588</f>
        <v>953.58</v>
      </c>
      <c r="H1587" s="26">
        <f>H1588</f>
        <v>1192.32</v>
      </c>
      <c r="I1587" s="29">
        <f>I1588</f>
        <v>20</v>
      </c>
      <c r="J1587" s="14">
        <f>SUM(J1588:J1596)</f>
        <v>0</v>
      </c>
      <c r="K1587" s="14">
        <f>SUM(K1588:K1596)</f>
        <v>0</v>
      </c>
      <c r="L1587" s="14"/>
      <c r="M1587" s="14"/>
      <c r="N1587" t="s">
        <v>27</v>
      </c>
      <c r="O1587" t="s">
        <v>28</v>
      </c>
    </row>
    <row r="1588" spans="1:15" ht="11.25" customHeight="1" x14ac:dyDescent="0.2">
      <c r="A1588" s="2" t="s">
        <v>1483</v>
      </c>
      <c r="B1588" s="2" t="s">
        <v>1484</v>
      </c>
      <c r="C1588" s="2" t="s">
        <v>119</v>
      </c>
      <c r="D1588" s="2" t="s">
        <v>83</v>
      </c>
      <c r="F1588" s="30" t="s">
        <v>1485</v>
      </c>
      <c r="G1588" s="24">
        <v>953.58</v>
      </c>
      <c r="H1588" s="17">
        <v>1192.32</v>
      </c>
      <c r="I1588" s="23">
        <v>20</v>
      </c>
      <c r="J1588" s="27">
        <v>0</v>
      </c>
      <c r="K1588" s="19">
        <f t="shared" ref="K1588:K1593" si="76">G1588*J1588</f>
        <v>0</v>
      </c>
      <c r="L1588" s="19"/>
      <c r="M1588" s="37" t="s">
        <v>1486</v>
      </c>
      <c r="N1588" t="s">
        <v>35</v>
      </c>
      <c r="O1588" t="s">
        <v>36</v>
      </c>
    </row>
    <row r="1589" spans="1:15" ht="11.25" customHeight="1" x14ac:dyDescent="0.2">
      <c r="A1589" s="2" t="s">
        <v>1483</v>
      </c>
      <c r="B1589" s="2" t="s">
        <v>1484</v>
      </c>
      <c r="C1589" s="2" t="s">
        <v>119</v>
      </c>
      <c r="D1589" s="2" t="s">
        <v>85</v>
      </c>
      <c r="F1589" s="30" t="s">
        <v>1487</v>
      </c>
      <c r="G1589" s="24">
        <v>953.58</v>
      </c>
      <c r="H1589" s="17">
        <v>1192.32</v>
      </c>
      <c r="I1589" s="23">
        <v>20</v>
      </c>
      <c r="J1589" s="27">
        <v>0</v>
      </c>
      <c r="K1589" s="19">
        <f t="shared" si="76"/>
        <v>0</v>
      </c>
      <c r="L1589" s="19"/>
      <c r="M1589" s="37"/>
      <c r="N1589" t="s">
        <v>35</v>
      </c>
      <c r="O1589" t="s">
        <v>36</v>
      </c>
    </row>
    <row r="1590" spans="1:15" ht="11.25" customHeight="1" x14ac:dyDescent="0.2">
      <c r="A1590" s="2" t="s">
        <v>1483</v>
      </c>
      <c r="B1590" s="2" t="s">
        <v>1484</v>
      </c>
      <c r="C1590" s="2" t="s">
        <v>119</v>
      </c>
      <c r="D1590" s="2" t="s">
        <v>87</v>
      </c>
      <c r="F1590" s="30" t="s">
        <v>1488</v>
      </c>
      <c r="G1590" s="24">
        <v>953.58</v>
      </c>
      <c r="H1590" s="17">
        <v>1192.32</v>
      </c>
      <c r="I1590" s="23">
        <v>20</v>
      </c>
      <c r="J1590" s="27">
        <v>0</v>
      </c>
      <c r="K1590" s="19">
        <f t="shared" si="76"/>
        <v>0</v>
      </c>
      <c r="L1590" s="19"/>
      <c r="M1590" s="37"/>
      <c r="N1590" t="s">
        <v>35</v>
      </c>
      <c r="O1590" t="s">
        <v>36</v>
      </c>
    </row>
    <row r="1591" spans="1:15" ht="11.25" customHeight="1" x14ac:dyDescent="0.2">
      <c r="A1591" s="2" t="s">
        <v>1483</v>
      </c>
      <c r="B1591" s="2" t="s">
        <v>1484</v>
      </c>
      <c r="C1591" s="2" t="s">
        <v>119</v>
      </c>
      <c r="D1591" s="2" t="s">
        <v>89</v>
      </c>
      <c r="F1591" s="30" t="s">
        <v>1489</v>
      </c>
      <c r="G1591" s="24">
        <v>953.58</v>
      </c>
      <c r="H1591" s="17">
        <v>1192.32</v>
      </c>
      <c r="I1591" s="23">
        <v>20</v>
      </c>
      <c r="J1591" s="27">
        <v>0</v>
      </c>
      <c r="K1591" s="19">
        <f t="shared" si="76"/>
        <v>0</v>
      </c>
      <c r="L1591" s="19"/>
      <c r="M1591" s="37"/>
      <c r="N1591" t="s">
        <v>35</v>
      </c>
      <c r="O1591" t="s">
        <v>36</v>
      </c>
    </row>
    <row r="1592" spans="1:15" ht="11.25" customHeight="1" x14ac:dyDescent="0.2">
      <c r="A1592" s="2" t="s">
        <v>1483</v>
      </c>
      <c r="B1592" s="2" t="s">
        <v>1484</v>
      </c>
      <c r="C1592" s="2" t="s">
        <v>119</v>
      </c>
      <c r="D1592" s="2" t="s">
        <v>91</v>
      </c>
      <c r="F1592" s="30" t="s">
        <v>1490</v>
      </c>
      <c r="G1592" s="24">
        <v>953.58</v>
      </c>
      <c r="H1592" s="17">
        <v>1192.32</v>
      </c>
      <c r="I1592" s="23">
        <v>20</v>
      </c>
      <c r="J1592" s="27">
        <v>0</v>
      </c>
      <c r="K1592" s="19">
        <f t="shared" si="76"/>
        <v>0</v>
      </c>
      <c r="L1592" s="19"/>
      <c r="M1592" s="37"/>
      <c r="N1592" t="s">
        <v>35</v>
      </c>
      <c r="O1592" t="s">
        <v>36</v>
      </c>
    </row>
    <row r="1593" spans="1:15" ht="11.25" customHeight="1" x14ac:dyDescent="0.2">
      <c r="A1593" s="2" t="s">
        <v>1483</v>
      </c>
      <c r="B1593" s="2" t="s">
        <v>1484</v>
      </c>
      <c r="C1593" s="2" t="s">
        <v>119</v>
      </c>
      <c r="D1593" s="2" t="s">
        <v>93</v>
      </c>
      <c r="F1593" s="30" t="s">
        <v>1491</v>
      </c>
      <c r="G1593" s="24">
        <v>953.58</v>
      </c>
      <c r="H1593" s="17">
        <v>1192.32</v>
      </c>
      <c r="I1593" s="23">
        <v>20</v>
      </c>
      <c r="J1593" s="27">
        <v>0</v>
      </c>
      <c r="K1593" s="19">
        <f t="shared" si="76"/>
        <v>0</v>
      </c>
      <c r="L1593" s="19"/>
      <c r="M1593" s="37"/>
      <c r="N1593" t="s">
        <v>35</v>
      </c>
      <c r="O1593" t="s">
        <v>36</v>
      </c>
    </row>
    <row r="1594" spans="1:15" ht="10.5" customHeight="1" x14ac:dyDescent="0.2">
      <c r="A1594" s="2">
        <v>1</v>
      </c>
      <c r="B1594" s="2"/>
      <c r="C1594" s="2"/>
      <c r="D1594" s="2"/>
      <c r="E1594" s="2"/>
      <c r="F1594" s="2"/>
      <c r="G1594" s="19"/>
      <c r="H1594" s="19"/>
      <c r="I1594" s="19"/>
      <c r="J1594" s="19"/>
      <c r="K1594" s="19"/>
      <c r="L1594" s="19"/>
      <c r="M1594" s="37"/>
      <c r="O1594" t="s">
        <v>36</v>
      </c>
    </row>
    <row r="1595" spans="1:15" ht="10.5" customHeight="1" x14ac:dyDescent="0.2">
      <c r="A1595" s="2">
        <v>1</v>
      </c>
      <c r="B1595" s="2"/>
      <c r="C1595" s="2"/>
      <c r="D1595" s="2"/>
      <c r="E1595" s="2"/>
      <c r="F1595" s="2"/>
      <c r="G1595" s="19"/>
      <c r="H1595" s="19"/>
      <c r="I1595" s="19"/>
      <c r="J1595" s="19"/>
      <c r="K1595" s="19"/>
      <c r="L1595" s="19"/>
      <c r="M1595" s="37"/>
      <c r="O1595" t="s">
        <v>36</v>
      </c>
    </row>
    <row r="1596" spans="1:15" ht="10.5" customHeight="1" x14ac:dyDescent="0.2">
      <c r="A1596" s="2">
        <v>1</v>
      </c>
      <c r="B1596" s="2"/>
      <c r="C1596" s="2"/>
      <c r="D1596" s="2"/>
      <c r="E1596" s="2"/>
      <c r="F1596" s="2"/>
      <c r="G1596" s="19"/>
      <c r="H1596" s="19"/>
      <c r="I1596" s="19"/>
      <c r="J1596" s="19"/>
      <c r="K1596" s="19"/>
      <c r="L1596" s="19"/>
      <c r="M1596" s="37"/>
      <c r="O1596" t="s">
        <v>36</v>
      </c>
    </row>
    <row r="1597" spans="1:15" ht="11.25" customHeight="1" x14ac:dyDescent="0.2">
      <c r="A1597" s="2">
        <v>1</v>
      </c>
      <c r="B1597" s="2"/>
      <c r="C1597" s="2"/>
      <c r="D1597" s="2"/>
      <c r="F1597" s="13" t="s">
        <v>1492</v>
      </c>
      <c r="G1597" s="26">
        <f>G1598</f>
        <v>953.58</v>
      </c>
      <c r="H1597" s="26">
        <f>H1598</f>
        <v>1192.32</v>
      </c>
      <c r="I1597" s="29">
        <f>I1598</f>
        <v>20</v>
      </c>
      <c r="J1597" s="14">
        <f>SUM(J1598:J1606)</f>
        <v>0</v>
      </c>
      <c r="K1597" s="14">
        <f>SUM(K1598:K1606)</f>
        <v>0</v>
      </c>
      <c r="L1597" s="14"/>
      <c r="M1597" s="14"/>
      <c r="N1597" t="s">
        <v>27</v>
      </c>
      <c r="O1597" t="s">
        <v>28</v>
      </c>
    </row>
    <row r="1598" spans="1:15" ht="11.25" customHeight="1" x14ac:dyDescent="0.2">
      <c r="A1598" s="2" t="s">
        <v>1493</v>
      </c>
      <c r="B1598" s="2" t="s">
        <v>1494</v>
      </c>
      <c r="C1598" s="2" t="s">
        <v>504</v>
      </c>
      <c r="D1598" s="2" t="s">
        <v>83</v>
      </c>
      <c r="F1598" s="30" t="s">
        <v>1495</v>
      </c>
      <c r="G1598" s="24">
        <v>953.58</v>
      </c>
      <c r="H1598" s="17">
        <v>1192.32</v>
      </c>
      <c r="I1598" s="23">
        <v>20</v>
      </c>
      <c r="J1598" s="27">
        <v>0</v>
      </c>
      <c r="K1598" s="19">
        <f t="shared" ref="K1598:K1603" si="77">G1598*J1598</f>
        <v>0</v>
      </c>
      <c r="L1598" s="19"/>
      <c r="M1598" s="37" t="s">
        <v>1486</v>
      </c>
      <c r="N1598" t="s">
        <v>35</v>
      </c>
      <c r="O1598" t="s">
        <v>36</v>
      </c>
    </row>
    <row r="1599" spans="1:15" ht="11.25" customHeight="1" x14ac:dyDescent="0.2">
      <c r="A1599" s="2" t="s">
        <v>1493</v>
      </c>
      <c r="B1599" s="2" t="s">
        <v>1494</v>
      </c>
      <c r="C1599" s="2" t="s">
        <v>504</v>
      </c>
      <c r="D1599" s="2" t="s">
        <v>85</v>
      </c>
      <c r="F1599" s="30" t="s">
        <v>1496</v>
      </c>
      <c r="G1599" s="24">
        <v>953.58</v>
      </c>
      <c r="H1599" s="17">
        <v>1192.32</v>
      </c>
      <c r="I1599" s="23">
        <v>20</v>
      </c>
      <c r="J1599" s="27">
        <v>0</v>
      </c>
      <c r="K1599" s="19">
        <f t="shared" si="77"/>
        <v>0</v>
      </c>
      <c r="L1599" s="19"/>
      <c r="M1599" s="37"/>
      <c r="N1599" t="s">
        <v>35</v>
      </c>
      <c r="O1599" t="s">
        <v>36</v>
      </c>
    </row>
    <row r="1600" spans="1:15" ht="11.25" customHeight="1" x14ac:dyDescent="0.2">
      <c r="A1600" s="2" t="s">
        <v>1493</v>
      </c>
      <c r="B1600" s="2" t="s">
        <v>1494</v>
      </c>
      <c r="C1600" s="2" t="s">
        <v>504</v>
      </c>
      <c r="D1600" s="2" t="s">
        <v>87</v>
      </c>
      <c r="F1600" s="30" t="s">
        <v>1497</v>
      </c>
      <c r="G1600" s="24">
        <v>953.58</v>
      </c>
      <c r="H1600" s="17">
        <v>1192.32</v>
      </c>
      <c r="I1600" s="23">
        <v>20</v>
      </c>
      <c r="J1600" s="27">
        <v>0</v>
      </c>
      <c r="K1600" s="19">
        <f t="shared" si="77"/>
        <v>0</v>
      </c>
      <c r="L1600" s="19"/>
      <c r="M1600" s="37"/>
      <c r="N1600" t="s">
        <v>35</v>
      </c>
      <c r="O1600" t="s">
        <v>36</v>
      </c>
    </row>
    <row r="1601" spans="1:15" ht="11.25" customHeight="1" x14ac:dyDescent="0.2">
      <c r="A1601" s="2" t="s">
        <v>1493</v>
      </c>
      <c r="B1601" s="2" t="s">
        <v>1494</v>
      </c>
      <c r="C1601" s="2" t="s">
        <v>504</v>
      </c>
      <c r="D1601" s="2" t="s">
        <v>89</v>
      </c>
      <c r="F1601" s="30" t="s">
        <v>1498</v>
      </c>
      <c r="G1601" s="24">
        <v>953.58</v>
      </c>
      <c r="H1601" s="17">
        <v>1192.32</v>
      </c>
      <c r="I1601" s="23">
        <v>20</v>
      </c>
      <c r="J1601" s="27">
        <v>0</v>
      </c>
      <c r="K1601" s="19">
        <f t="shared" si="77"/>
        <v>0</v>
      </c>
      <c r="L1601" s="19"/>
      <c r="M1601" s="37"/>
      <c r="N1601" t="s">
        <v>35</v>
      </c>
      <c r="O1601" t="s">
        <v>36</v>
      </c>
    </row>
    <row r="1602" spans="1:15" ht="11.25" customHeight="1" x14ac:dyDescent="0.2">
      <c r="A1602" s="2" t="s">
        <v>1493</v>
      </c>
      <c r="B1602" s="2" t="s">
        <v>1494</v>
      </c>
      <c r="C1602" s="2" t="s">
        <v>504</v>
      </c>
      <c r="D1602" s="2" t="s">
        <v>91</v>
      </c>
      <c r="F1602" s="30" t="s">
        <v>1499</v>
      </c>
      <c r="G1602" s="24">
        <v>953.58</v>
      </c>
      <c r="H1602" s="17">
        <v>1192.32</v>
      </c>
      <c r="I1602" s="23">
        <v>20</v>
      </c>
      <c r="J1602" s="27">
        <v>0</v>
      </c>
      <c r="K1602" s="19">
        <f t="shared" si="77"/>
        <v>0</v>
      </c>
      <c r="L1602" s="19"/>
      <c r="M1602" s="37"/>
      <c r="N1602" t="s">
        <v>35</v>
      </c>
      <c r="O1602" t="s">
        <v>36</v>
      </c>
    </row>
    <row r="1603" spans="1:15" ht="11.25" customHeight="1" x14ac:dyDescent="0.2">
      <c r="A1603" s="2" t="s">
        <v>1493</v>
      </c>
      <c r="B1603" s="2" t="s">
        <v>1494</v>
      </c>
      <c r="C1603" s="2" t="s">
        <v>504</v>
      </c>
      <c r="D1603" s="2" t="s">
        <v>93</v>
      </c>
      <c r="F1603" s="30" t="s">
        <v>1500</v>
      </c>
      <c r="G1603" s="24">
        <v>953.58</v>
      </c>
      <c r="H1603" s="17">
        <v>1192.32</v>
      </c>
      <c r="I1603" s="23">
        <v>20</v>
      </c>
      <c r="J1603" s="27">
        <v>0</v>
      </c>
      <c r="K1603" s="19">
        <f t="shared" si="77"/>
        <v>0</v>
      </c>
      <c r="L1603" s="19"/>
      <c r="M1603" s="37"/>
      <c r="N1603" t="s">
        <v>35</v>
      </c>
      <c r="O1603" t="s">
        <v>36</v>
      </c>
    </row>
    <row r="1604" spans="1:15" ht="10.5" customHeight="1" x14ac:dyDescent="0.2">
      <c r="A1604" s="2">
        <v>1</v>
      </c>
      <c r="B1604" s="2"/>
      <c r="C1604" s="2"/>
      <c r="D1604" s="2"/>
      <c r="E1604" s="2"/>
      <c r="F1604" s="2"/>
      <c r="G1604" s="19"/>
      <c r="H1604" s="19"/>
      <c r="I1604" s="19"/>
      <c r="J1604" s="19"/>
      <c r="K1604" s="19"/>
      <c r="L1604" s="19"/>
      <c r="M1604" s="37"/>
      <c r="O1604" t="s">
        <v>36</v>
      </c>
    </row>
    <row r="1605" spans="1:15" ht="10.5" customHeight="1" x14ac:dyDescent="0.2">
      <c r="A1605" s="2">
        <v>1</v>
      </c>
      <c r="B1605" s="2"/>
      <c r="C1605" s="2"/>
      <c r="D1605" s="2"/>
      <c r="E1605" s="2"/>
      <c r="F1605" s="2"/>
      <c r="G1605" s="19"/>
      <c r="H1605" s="19"/>
      <c r="I1605" s="19"/>
      <c r="J1605" s="19"/>
      <c r="K1605" s="19"/>
      <c r="L1605" s="19"/>
      <c r="M1605" s="37"/>
      <c r="O1605" t="s">
        <v>36</v>
      </c>
    </row>
    <row r="1606" spans="1:15" ht="10.5" customHeight="1" x14ac:dyDescent="0.2">
      <c r="A1606" s="2">
        <v>1</v>
      </c>
      <c r="B1606" s="2"/>
      <c r="C1606" s="2"/>
      <c r="D1606" s="2"/>
      <c r="E1606" s="2"/>
      <c r="F1606" s="2"/>
      <c r="G1606" s="19"/>
      <c r="H1606" s="19"/>
      <c r="I1606" s="19"/>
      <c r="J1606" s="19"/>
      <c r="K1606" s="19"/>
      <c r="L1606" s="19"/>
      <c r="M1606" s="37"/>
      <c r="O1606" t="s">
        <v>36</v>
      </c>
    </row>
    <row r="1607" spans="1:15" ht="14.25" customHeight="1" x14ac:dyDescent="0.25">
      <c r="A1607" s="2">
        <v>1</v>
      </c>
      <c r="B1607" s="2"/>
      <c r="C1607" s="2"/>
      <c r="D1607" s="2"/>
      <c r="F1607" s="10" t="s">
        <v>23</v>
      </c>
      <c r="G1607" s="11"/>
      <c r="H1607" s="12"/>
      <c r="I1607" s="12"/>
      <c r="J1607" s="12">
        <f>SUMIF(N1608:N1637,"=7",J1608:J1637)</f>
        <v>0</v>
      </c>
      <c r="K1607" s="12">
        <f>SUMIF(N1608:N1637,"=7",K1608:K1637)</f>
        <v>0</v>
      </c>
      <c r="L1607" s="12"/>
      <c r="M1607" s="12"/>
      <c r="N1607" t="s">
        <v>24</v>
      </c>
      <c r="O1607" t="s">
        <v>79</v>
      </c>
    </row>
    <row r="1608" spans="1:15" ht="11.25" customHeight="1" x14ac:dyDescent="0.2">
      <c r="A1608" s="2">
        <v>1</v>
      </c>
      <c r="B1608" s="2"/>
      <c r="C1608" s="2"/>
      <c r="D1608" s="2"/>
      <c r="F1608" s="13" t="s">
        <v>1501</v>
      </c>
      <c r="G1608" s="28">
        <f>G1609</f>
        <v>510.6</v>
      </c>
      <c r="H1608" s="28">
        <f>H1609</f>
        <v>510.6</v>
      </c>
      <c r="I1608" s="14">
        <f>I1609</f>
        <v>0</v>
      </c>
      <c r="J1608" s="14">
        <f>SUM(J1609:J1617)</f>
        <v>0</v>
      </c>
      <c r="K1608" s="14">
        <f>SUM(K1609:K1617)</f>
        <v>0</v>
      </c>
      <c r="L1608" s="14"/>
      <c r="M1608" s="14"/>
      <c r="N1608" t="s">
        <v>27</v>
      </c>
      <c r="O1608" t="s">
        <v>28</v>
      </c>
    </row>
    <row r="1609" spans="1:15" ht="11.25" customHeight="1" x14ac:dyDescent="0.2">
      <c r="A1609" s="2" t="s">
        <v>1502</v>
      </c>
      <c r="B1609" s="2" t="s">
        <v>1503</v>
      </c>
      <c r="C1609" s="2" t="s">
        <v>504</v>
      </c>
      <c r="D1609" s="2" t="s">
        <v>83</v>
      </c>
      <c r="F1609" s="30" t="s">
        <v>1504</v>
      </c>
      <c r="G1609" s="20">
        <v>510.6</v>
      </c>
      <c r="H1609" s="21">
        <v>510.6</v>
      </c>
      <c r="I1609" s="18"/>
      <c r="J1609" s="27">
        <v>0</v>
      </c>
      <c r="K1609" s="19">
        <f t="shared" ref="K1609:K1614" si="78">G1609*J1609</f>
        <v>0</v>
      </c>
      <c r="L1609" s="19"/>
      <c r="M1609" s="37" t="s">
        <v>1505</v>
      </c>
      <c r="N1609" t="s">
        <v>35</v>
      </c>
      <c r="O1609" t="s">
        <v>36</v>
      </c>
    </row>
    <row r="1610" spans="1:15" ht="11.25" customHeight="1" x14ac:dyDescent="0.2">
      <c r="A1610" s="2" t="s">
        <v>1502</v>
      </c>
      <c r="B1610" s="2" t="s">
        <v>1503</v>
      </c>
      <c r="C1610" s="2" t="s">
        <v>504</v>
      </c>
      <c r="D1610" s="2" t="s">
        <v>85</v>
      </c>
      <c r="F1610" s="30" t="s">
        <v>1506</v>
      </c>
      <c r="G1610" s="20">
        <v>510.6</v>
      </c>
      <c r="H1610" s="21">
        <v>510.6</v>
      </c>
      <c r="I1610" s="18"/>
      <c r="J1610" s="27">
        <v>0</v>
      </c>
      <c r="K1610" s="19">
        <f t="shared" si="78"/>
        <v>0</v>
      </c>
      <c r="L1610" s="19"/>
      <c r="M1610" s="37"/>
      <c r="N1610" t="s">
        <v>35</v>
      </c>
      <c r="O1610" t="s">
        <v>36</v>
      </c>
    </row>
    <row r="1611" spans="1:15" ht="11.25" customHeight="1" x14ac:dyDescent="0.2">
      <c r="A1611" s="2" t="s">
        <v>1502</v>
      </c>
      <c r="B1611" s="2" t="s">
        <v>1503</v>
      </c>
      <c r="C1611" s="2" t="s">
        <v>504</v>
      </c>
      <c r="D1611" s="2" t="s">
        <v>87</v>
      </c>
      <c r="F1611" s="30" t="s">
        <v>1507</v>
      </c>
      <c r="G1611" s="20">
        <v>510.6</v>
      </c>
      <c r="H1611" s="21">
        <v>510.6</v>
      </c>
      <c r="I1611" s="18"/>
      <c r="J1611" s="27">
        <v>0</v>
      </c>
      <c r="K1611" s="19">
        <f t="shared" si="78"/>
        <v>0</v>
      </c>
      <c r="L1611" s="19"/>
      <c r="M1611" s="37"/>
      <c r="N1611" t="s">
        <v>35</v>
      </c>
      <c r="O1611" t="s">
        <v>36</v>
      </c>
    </row>
    <row r="1612" spans="1:15" ht="11.25" customHeight="1" x14ac:dyDescent="0.2">
      <c r="A1612" s="2" t="s">
        <v>1502</v>
      </c>
      <c r="B1612" s="2" t="s">
        <v>1503</v>
      </c>
      <c r="C1612" s="2" t="s">
        <v>504</v>
      </c>
      <c r="D1612" s="2" t="s">
        <v>89</v>
      </c>
      <c r="F1612" s="30" t="s">
        <v>1508</v>
      </c>
      <c r="G1612" s="20">
        <v>510.6</v>
      </c>
      <c r="H1612" s="21">
        <v>510.6</v>
      </c>
      <c r="I1612" s="18"/>
      <c r="J1612" s="27">
        <v>0</v>
      </c>
      <c r="K1612" s="19">
        <f t="shared" si="78"/>
        <v>0</v>
      </c>
      <c r="L1612" s="19"/>
      <c r="M1612" s="37"/>
      <c r="N1612" t="s">
        <v>35</v>
      </c>
      <c r="O1612" t="s">
        <v>36</v>
      </c>
    </row>
    <row r="1613" spans="1:15" ht="11.25" customHeight="1" x14ac:dyDescent="0.2">
      <c r="A1613" s="2" t="s">
        <v>1502</v>
      </c>
      <c r="B1613" s="2" t="s">
        <v>1503</v>
      </c>
      <c r="C1613" s="2" t="s">
        <v>504</v>
      </c>
      <c r="D1613" s="2" t="s">
        <v>91</v>
      </c>
      <c r="F1613" s="30" t="s">
        <v>1509</v>
      </c>
      <c r="G1613" s="20">
        <v>510.6</v>
      </c>
      <c r="H1613" s="21">
        <v>510.6</v>
      </c>
      <c r="I1613" s="18"/>
      <c r="J1613" s="27">
        <v>0</v>
      </c>
      <c r="K1613" s="19">
        <f t="shared" si="78"/>
        <v>0</v>
      </c>
      <c r="L1613" s="19"/>
      <c r="M1613" s="37"/>
      <c r="N1613" t="s">
        <v>35</v>
      </c>
      <c r="O1613" t="s">
        <v>36</v>
      </c>
    </row>
    <row r="1614" spans="1:15" ht="11.25" customHeight="1" x14ac:dyDescent="0.2">
      <c r="A1614" s="2" t="s">
        <v>1502</v>
      </c>
      <c r="B1614" s="2" t="s">
        <v>1503</v>
      </c>
      <c r="C1614" s="2" t="s">
        <v>504</v>
      </c>
      <c r="D1614" s="2" t="s">
        <v>93</v>
      </c>
      <c r="F1614" s="30" t="s">
        <v>1510</v>
      </c>
      <c r="G1614" s="20">
        <v>510.6</v>
      </c>
      <c r="H1614" s="21">
        <v>510.6</v>
      </c>
      <c r="I1614" s="18"/>
      <c r="J1614" s="27">
        <v>0</v>
      </c>
      <c r="K1614" s="19">
        <f t="shared" si="78"/>
        <v>0</v>
      </c>
      <c r="L1614" s="19"/>
      <c r="M1614" s="37"/>
      <c r="N1614" t="s">
        <v>35</v>
      </c>
      <c r="O1614" t="s">
        <v>36</v>
      </c>
    </row>
    <row r="1615" spans="1:15" ht="10.5" customHeight="1" x14ac:dyDescent="0.2">
      <c r="A1615" s="2">
        <v>1</v>
      </c>
      <c r="B1615" s="2"/>
      <c r="C1615" s="2"/>
      <c r="D1615" s="2"/>
      <c r="E1615" s="2"/>
      <c r="F1615" s="2"/>
      <c r="G1615" s="19"/>
      <c r="H1615" s="19"/>
      <c r="I1615" s="19"/>
      <c r="J1615" s="19"/>
      <c r="K1615" s="19"/>
      <c r="L1615" s="19"/>
      <c r="M1615" s="37"/>
      <c r="O1615" t="s">
        <v>36</v>
      </c>
    </row>
    <row r="1616" spans="1:15" ht="10.5" customHeight="1" x14ac:dyDescent="0.2">
      <c r="A1616" s="2">
        <v>1</v>
      </c>
      <c r="B1616" s="2"/>
      <c r="C1616" s="2"/>
      <c r="D1616" s="2"/>
      <c r="E1616" s="2"/>
      <c r="F1616" s="2"/>
      <c r="G1616" s="19"/>
      <c r="H1616" s="19"/>
      <c r="I1616" s="19"/>
      <c r="J1616" s="19"/>
      <c r="K1616" s="19"/>
      <c r="L1616" s="19"/>
      <c r="M1616" s="37"/>
      <c r="O1616" t="s">
        <v>36</v>
      </c>
    </row>
    <row r="1617" spans="1:15" ht="10.5" customHeight="1" x14ac:dyDescent="0.2">
      <c r="A1617" s="2">
        <v>1</v>
      </c>
      <c r="B1617" s="2"/>
      <c r="C1617" s="2"/>
      <c r="D1617" s="2"/>
      <c r="E1617" s="2"/>
      <c r="F1617" s="2"/>
      <c r="G1617" s="19"/>
      <c r="H1617" s="19"/>
      <c r="I1617" s="19"/>
      <c r="J1617" s="19"/>
      <c r="K1617" s="19"/>
      <c r="L1617" s="19"/>
      <c r="M1617" s="37"/>
      <c r="O1617" t="s">
        <v>36</v>
      </c>
    </row>
    <row r="1618" spans="1:15" ht="11.25" customHeight="1" x14ac:dyDescent="0.2">
      <c r="A1618" s="2">
        <v>1</v>
      </c>
      <c r="B1618" s="2"/>
      <c r="C1618" s="2"/>
      <c r="D1618" s="2"/>
      <c r="F1618" s="13" t="s">
        <v>1511</v>
      </c>
      <c r="G1618" s="26">
        <f>G1619</f>
        <v>527.16</v>
      </c>
      <c r="H1618" s="26">
        <f>H1619</f>
        <v>527.16</v>
      </c>
      <c r="I1618" s="14">
        <f>I1619</f>
        <v>0</v>
      </c>
      <c r="J1618" s="14">
        <f>SUM(J1619:J1627)</f>
        <v>0</v>
      </c>
      <c r="K1618" s="14">
        <f>SUM(K1619:K1627)</f>
        <v>0</v>
      </c>
      <c r="L1618" s="14"/>
      <c r="M1618" s="14"/>
      <c r="N1618" t="s">
        <v>27</v>
      </c>
      <c r="O1618" t="s">
        <v>28</v>
      </c>
    </row>
    <row r="1619" spans="1:15" ht="11.25" customHeight="1" x14ac:dyDescent="0.2">
      <c r="A1619" s="2" t="s">
        <v>1512</v>
      </c>
      <c r="B1619" s="2" t="s">
        <v>1513</v>
      </c>
      <c r="C1619" s="2" t="s">
        <v>119</v>
      </c>
      <c r="D1619" s="2" t="s">
        <v>83</v>
      </c>
      <c r="F1619" s="30" t="s">
        <v>1514</v>
      </c>
      <c r="G1619" s="16">
        <v>527.16</v>
      </c>
      <c r="H1619" s="17">
        <v>527.16</v>
      </c>
      <c r="I1619" s="18"/>
      <c r="J1619" s="27">
        <v>0</v>
      </c>
      <c r="K1619" s="19">
        <f t="shared" ref="K1619:K1624" si="79">G1619*J1619</f>
        <v>0</v>
      </c>
      <c r="L1619" s="19"/>
      <c r="M1619" s="37" t="s">
        <v>1505</v>
      </c>
      <c r="N1619" t="s">
        <v>35</v>
      </c>
      <c r="O1619" t="s">
        <v>36</v>
      </c>
    </row>
    <row r="1620" spans="1:15" ht="11.25" customHeight="1" x14ac:dyDescent="0.2">
      <c r="A1620" s="2" t="s">
        <v>1512</v>
      </c>
      <c r="B1620" s="2" t="s">
        <v>1513</v>
      </c>
      <c r="C1620" s="2" t="s">
        <v>119</v>
      </c>
      <c r="D1620" s="2" t="s">
        <v>85</v>
      </c>
      <c r="F1620" s="30" t="s">
        <v>1515</v>
      </c>
      <c r="G1620" s="16">
        <v>527.16</v>
      </c>
      <c r="H1620" s="17">
        <v>527.16</v>
      </c>
      <c r="I1620" s="18"/>
      <c r="J1620" s="27">
        <v>0</v>
      </c>
      <c r="K1620" s="19">
        <f t="shared" si="79"/>
        <v>0</v>
      </c>
      <c r="L1620" s="19"/>
      <c r="M1620" s="37"/>
      <c r="N1620" t="s">
        <v>35</v>
      </c>
      <c r="O1620" t="s">
        <v>36</v>
      </c>
    </row>
    <row r="1621" spans="1:15" ht="11.25" customHeight="1" x14ac:dyDescent="0.2">
      <c r="A1621" s="2" t="s">
        <v>1512</v>
      </c>
      <c r="B1621" s="2" t="s">
        <v>1513</v>
      </c>
      <c r="C1621" s="2" t="s">
        <v>119</v>
      </c>
      <c r="D1621" s="2" t="s">
        <v>87</v>
      </c>
      <c r="F1621" s="30" t="s">
        <v>1516</v>
      </c>
      <c r="G1621" s="16">
        <v>527.16</v>
      </c>
      <c r="H1621" s="17">
        <v>527.16</v>
      </c>
      <c r="I1621" s="18"/>
      <c r="J1621" s="27">
        <v>0</v>
      </c>
      <c r="K1621" s="19">
        <f t="shared" si="79"/>
        <v>0</v>
      </c>
      <c r="L1621" s="19"/>
      <c r="M1621" s="37"/>
      <c r="N1621" t="s">
        <v>35</v>
      </c>
      <c r="O1621" t="s">
        <v>36</v>
      </c>
    </row>
    <row r="1622" spans="1:15" ht="11.25" customHeight="1" x14ac:dyDescent="0.2">
      <c r="A1622" s="2" t="s">
        <v>1512</v>
      </c>
      <c r="B1622" s="2" t="s">
        <v>1513</v>
      </c>
      <c r="C1622" s="2" t="s">
        <v>119</v>
      </c>
      <c r="D1622" s="2" t="s">
        <v>89</v>
      </c>
      <c r="F1622" s="30" t="s">
        <v>1517</v>
      </c>
      <c r="G1622" s="16">
        <v>527.16</v>
      </c>
      <c r="H1622" s="17">
        <v>527.16</v>
      </c>
      <c r="I1622" s="18"/>
      <c r="J1622" s="27">
        <v>0</v>
      </c>
      <c r="K1622" s="19">
        <f t="shared" si="79"/>
        <v>0</v>
      </c>
      <c r="L1622" s="19"/>
      <c r="M1622" s="37"/>
      <c r="N1622" t="s">
        <v>35</v>
      </c>
      <c r="O1622" t="s">
        <v>36</v>
      </c>
    </row>
    <row r="1623" spans="1:15" ht="11.25" customHeight="1" x14ac:dyDescent="0.2">
      <c r="A1623" s="2" t="s">
        <v>1512</v>
      </c>
      <c r="B1623" s="2" t="s">
        <v>1513</v>
      </c>
      <c r="C1623" s="2" t="s">
        <v>119</v>
      </c>
      <c r="D1623" s="2" t="s">
        <v>91</v>
      </c>
      <c r="F1623" s="30" t="s">
        <v>1518</v>
      </c>
      <c r="G1623" s="16">
        <v>527.16</v>
      </c>
      <c r="H1623" s="17">
        <v>527.16</v>
      </c>
      <c r="I1623" s="18"/>
      <c r="J1623" s="27">
        <v>0</v>
      </c>
      <c r="K1623" s="19">
        <f t="shared" si="79"/>
        <v>0</v>
      </c>
      <c r="L1623" s="19"/>
      <c r="M1623" s="37"/>
      <c r="N1623" t="s">
        <v>35</v>
      </c>
      <c r="O1623" t="s">
        <v>36</v>
      </c>
    </row>
    <row r="1624" spans="1:15" ht="11.25" customHeight="1" x14ac:dyDescent="0.2">
      <c r="A1624" s="2" t="s">
        <v>1512</v>
      </c>
      <c r="B1624" s="2" t="s">
        <v>1513</v>
      </c>
      <c r="C1624" s="2" t="s">
        <v>119</v>
      </c>
      <c r="D1624" s="2" t="s">
        <v>93</v>
      </c>
      <c r="F1624" s="30" t="s">
        <v>1519</v>
      </c>
      <c r="G1624" s="16">
        <v>527.16</v>
      </c>
      <c r="H1624" s="17">
        <v>527.16</v>
      </c>
      <c r="I1624" s="18"/>
      <c r="J1624" s="27">
        <v>0</v>
      </c>
      <c r="K1624" s="19">
        <f t="shared" si="79"/>
        <v>0</v>
      </c>
      <c r="L1624" s="19"/>
      <c r="M1624" s="37"/>
      <c r="N1624" t="s">
        <v>35</v>
      </c>
      <c r="O1624" t="s">
        <v>36</v>
      </c>
    </row>
    <row r="1625" spans="1:15" ht="10.5" customHeight="1" x14ac:dyDescent="0.2">
      <c r="A1625" s="2">
        <v>1</v>
      </c>
      <c r="B1625" s="2"/>
      <c r="C1625" s="2"/>
      <c r="D1625" s="2"/>
      <c r="E1625" s="2"/>
      <c r="F1625" s="2"/>
      <c r="G1625" s="19"/>
      <c r="H1625" s="19"/>
      <c r="I1625" s="19"/>
      <c r="J1625" s="19"/>
      <c r="K1625" s="19"/>
      <c r="L1625" s="19"/>
      <c r="M1625" s="37"/>
      <c r="O1625" t="s">
        <v>36</v>
      </c>
    </row>
    <row r="1626" spans="1:15" ht="10.5" customHeight="1" x14ac:dyDescent="0.2">
      <c r="A1626" s="2">
        <v>1</v>
      </c>
      <c r="B1626" s="2"/>
      <c r="C1626" s="2"/>
      <c r="D1626" s="2"/>
      <c r="E1626" s="2"/>
      <c r="F1626" s="2"/>
      <c r="G1626" s="19"/>
      <c r="H1626" s="19"/>
      <c r="I1626" s="19"/>
      <c r="J1626" s="19"/>
      <c r="K1626" s="19"/>
      <c r="L1626" s="19"/>
      <c r="M1626" s="37"/>
      <c r="O1626" t="s">
        <v>36</v>
      </c>
    </row>
    <row r="1627" spans="1:15" ht="10.5" customHeight="1" x14ac:dyDescent="0.2">
      <c r="A1627" s="2">
        <v>1</v>
      </c>
      <c r="B1627" s="2"/>
      <c r="C1627" s="2"/>
      <c r="D1627" s="2"/>
      <c r="E1627" s="2"/>
      <c r="F1627" s="2"/>
      <c r="G1627" s="19"/>
      <c r="H1627" s="19"/>
      <c r="I1627" s="19"/>
      <c r="J1627" s="19"/>
      <c r="K1627" s="19"/>
      <c r="L1627" s="19"/>
      <c r="M1627" s="37"/>
      <c r="O1627" t="s">
        <v>36</v>
      </c>
    </row>
    <row r="1628" spans="1:15" ht="11.25" customHeight="1" x14ac:dyDescent="0.2">
      <c r="A1628" s="2">
        <v>1</v>
      </c>
      <c r="B1628" s="2"/>
      <c r="C1628" s="2"/>
      <c r="D1628" s="2"/>
      <c r="F1628" s="13" t="s">
        <v>1520</v>
      </c>
      <c r="G1628" s="28">
        <f>G1629</f>
        <v>510.6</v>
      </c>
      <c r="H1628" s="28">
        <f>H1629</f>
        <v>510.6</v>
      </c>
      <c r="I1628" s="14">
        <f>I1629</f>
        <v>0</v>
      </c>
      <c r="J1628" s="14">
        <f>SUM(J1629:J1637)</f>
        <v>0</v>
      </c>
      <c r="K1628" s="14">
        <f>SUM(K1629:K1637)</f>
        <v>0</v>
      </c>
      <c r="L1628" s="14"/>
      <c r="M1628" s="14"/>
      <c r="N1628" t="s">
        <v>27</v>
      </c>
      <c r="O1628" t="s">
        <v>28</v>
      </c>
    </row>
    <row r="1629" spans="1:15" ht="11.25" customHeight="1" x14ac:dyDescent="0.2">
      <c r="A1629" s="2" t="s">
        <v>1521</v>
      </c>
      <c r="B1629" s="2" t="s">
        <v>1522</v>
      </c>
      <c r="C1629" s="2" t="s">
        <v>1232</v>
      </c>
      <c r="D1629" s="2" t="s">
        <v>83</v>
      </c>
      <c r="F1629" s="30" t="s">
        <v>1523</v>
      </c>
      <c r="G1629" s="20">
        <v>510.6</v>
      </c>
      <c r="H1629" s="21">
        <v>510.6</v>
      </c>
      <c r="I1629" s="18"/>
      <c r="J1629" s="27">
        <v>0</v>
      </c>
      <c r="K1629" s="19">
        <f t="shared" ref="K1629:K1634" si="80">G1629*J1629</f>
        <v>0</v>
      </c>
      <c r="L1629" s="19"/>
      <c r="M1629" s="37" t="s">
        <v>1505</v>
      </c>
      <c r="N1629" t="s">
        <v>35</v>
      </c>
      <c r="O1629" t="s">
        <v>36</v>
      </c>
    </row>
    <row r="1630" spans="1:15" ht="11.25" customHeight="1" x14ac:dyDescent="0.2">
      <c r="A1630" s="2" t="s">
        <v>1521</v>
      </c>
      <c r="B1630" s="2" t="s">
        <v>1522</v>
      </c>
      <c r="C1630" s="2" t="s">
        <v>1232</v>
      </c>
      <c r="D1630" s="2" t="s">
        <v>85</v>
      </c>
      <c r="F1630" s="30" t="s">
        <v>1524</v>
      </c>
      <c r="G1630" s="20">
        <v>510.6</v>
      </c>
      <c r="H1630" s="21">
        <v>510.6</v>
      </c>
      <c r="I1630" s="18"/>
      <c r="J1630" s="27">
        <v>0</v>
      </c>
      <c r="K1630" s="19">
        <f t="shared" si="80"/>
        <v>0</v>
      </c>
      <c r="L1630" s="19"/>
      <c r="M1630" s="37"/>
      <c r="N1630" t="s">
        <v>35</v>
      </c>
      <c r="O1630" t="s">
        <v>36</v>
      </c>
    </row>
    <row r="1631" spans="1:15" ht="11.25" customHeight="1" x14ac:dyDescent="0.2">
      <c r="A1631" s="2" t="s">
        <v>1521</v>
      </c>
      <c r="B1631" s="2" t="s">
        <v>1522</v>
      </c>
      <c r="C1631" s="2" t="s">
        <v>1232</v>
      </c>
      <c r="D1631" s="2" t="s">
        <v>87</v>
      </c>
      <c r="F1631" s="30" t="s">
        <v>1525</v>
      </c>
      <c r="G1631" s="20">
        <v>510.6</v>
      </c>
      <c r="H1631" s="21">
        <v>510.6</v>
      </c>
      <c r="I1631" s="18"/>
      <c r="J1631" s="27">
        <v>0</v>
      </c>
      <c r="K1631" s="19">
        <f t="shared" si="80"/>
        <v>0</v>
      </c>
      <c r="L1631" s="19"/>
      <c r="M1631" s="37"/>
      <c r="N1631" t="s">
        <v>35</v>
      </c>
      <c r="O1631" t="s">
        <v>36</v>
      </c>
    </row>
    <row r="1632" spans="1:15" ht="11.25" customHeight="1" x14ac:dyDescent="0.2">
      <c r="A1632" s="2" t="s">
        <v>1521</v>
      </c>
      <c r="B1632" s="2" t="s">
        <v>1522</v>
      </c>
      <c r="C1632" s="2" t="s">
        <v>1232</v>
      </c>
      <c r="D1632" s="2" t="s">
        <v>89</v>
      </c>
      <c r="F1632" s="30" t="s">
        <v>1526</v>
      </c>
      <c r="G1632" s="20">
        <v>510.6</v>
      </c>
      <c r="H1632" s="21">
        <v>510.6</v>
      </c>
      <c r="I1632" s="18"/>
      <c r="J1632" s="27">
        <v>0</v>
      </c>
      <c r="K1632" s="19">
        <f t="shared" si="80"/>
        <v>0</v>
      </c>
      <c r="L1632" s="19"/>
      <c r="M1632" s="37"/>
      <c r="N1632" t="s">
        <v>35</v>
      </c>
      <c r="O1632" t="s">
        <v>36</v>
      </c>
    </row>
    <row r="1633" spans="1:15" ht="11.25" customHeight="1" x14ac:dyDescent="0.2">
      <c r="A1633" s="2" t="s">
        <v>1521</v>
      </c>
      <c r="B1633" s="2" t="s">
        <v>1522</v>
      </c>
      <c r="C1633" s="2" t="s">
        <v>1232</v>
      </c>
      <c r="D1633" s="2" t="s">
        <v>91</v>
      </c>
      <c r="F1633" s="30" t="s">
        <v>1527</v>
      </c>
      <c r="G1633" s="20">
        <v>510.6</v>
      </c>
      <c r="H1633" s="21">
        <v>510.6</v>
      </c>
      <c r="I1633" s="18"/>
      <c r="J1633" s="27">
        <v>0</v>
      </c>
      <c r="K1633" s="19">
        <f t="shared" si="80"/>
        <v>0</v>
      </c>
      <c r="L1633" s="19"/>
      <c r="M1633" s="37"/>
      <c r="N1633" t="s">
        <v>35</v>
      </c>
      <c r="O1633" t="s">
        <v>36</v>
      </c>
    </row>
    <row r="1634" spans="1:15" ht="11.25" customHeight="1" x14ac:dyDescent="0.2">
      <c r="A1634" s="2" t="s">
        <v>1521</v>
      </c>
      <c r="B1634" s="2" t="s">
        <v>1522</v>
      </c>
      <c r="C1634" s="2" t="s">
        <v>1232</v>
      </c>
      <c r="D1634" s="2" t="s">
        <v>93</v>
      </c>
      <c r="F1634" s="30" t="s">
        <v>1528</v>
      </c>
      <c r="G1634" s="20">
        <v>510.6</v>
      </c>
      <c r="H1634" s="21">
        <v>510.6</v>
      </c>
      <c r="I1634" s="18"/>
      <c r="J1634" s="27">
        <v>0</v>
      </c>
      <c r="K1634" s="19">
        <f t="shared" si="80"/>
        <v>0</v>
      </c>
      <c r="L1634" s="19"/>
      <c r="M1634" s="37"/>
      <c r="N1634" t="s">
        <v>35</v>
      </c>
      <c r="O1634" t="s">
        <v>36</v>
      </c>
    </row>
    <row r="1635" spans="1:15" ht="10.5" customHeight="1" x14ac:dyDescent="0.2">
      <c r="A1635" s="2">
        <v>1</v>
      </c>
      <c r="B1635" s="2"/>
      <c r="C1635" s="2"/>
      <c r="D1635" s="2"/>
      <c r="E1635" s="2"/>
      <c r="F1635" s="2"/>
      <c r="G1635" s="19"/>
      <c r="H1635" s="19"/>
      <c r="I1635" s="19"/>
      <c r="J1635" s="19"/>
      <c r="K1635" s="19"/>
      <c r="L1635" s="19"/>
      <c r="M1635" s="37"/>
      <c r="O1635" t="s">
        <v>36</v>
      </c>
    </row>
    <row r="1636" spans="1:15" ht="10.5" customHeight="1" x14ac:dyDescent="0.2">
      <c r="A1636" s="2">
        <v>1</v>
      </c>
      <c r="B1636" s="2"/>
      <c r="C1636" s="2"/>
      <c r="D1636" s="2"/>
      <c r="E1636" s="2"/>
      <c r="F1636" s="2"/>
      <c r="G1636" s="19"/>
      <c r="H1636" s="19"/>
      <c r="I1636" s="19"/>
      <c r="J1636" s="19"/>
      <c r="K1636" s="19"/>
      <c r="L1636" s="19"/>
      <c r="M1636" s="37"/>
      <c r="O1636" t="s">
        <v>36</v>
      </c>
    </row>
    <row r="1637" spans="1:15" ht="10.5" customHeight="1" x14ac:dyDescent="0.2">
      <c r="A1637" s="2">
        <v>1</v>
      </c>
      <c r="B1637" s="2"/>
      <c r="C1637" s="2"/>
      <c r="D1637" s="2"/>
      <c r="E1637" s="2"/>
      <c r="F1637" s="2"/>
      <c r="G1637" s="19"/>
      <c r="H1637" s="19"/>
      <c r="I1637" s="19"/>
      <c r="J1637" s="19"/>
      <c r="K1637" s="19"/>
      <c r="L1637" s="19"/>
      <c r="M1637" s="37"/>
      <c r="O1637" t="s">
        <v>36</v>
      </c>
    </row>
  </sheetData>
  <autoFilter ref="F4:S1637"/>
  <mergeCells count="151">
    <mergeCell ref="M1629:M1637"/>
    <mergeCell ref="M1568:M1576"/>
    <mergeCell ref="M1578:M1586"/>
    <mergeCell ref="M1588:M1596"/>
    <mergeCell ref="M1598:M1606"/>
    <mergeCell ref="M1609:M1617"/>
    <mergeCell ref="M1619:M1627"/>
    <mergeCell ref="M1505:M1513"/>
    <mergeCell ref="M1515:M1523"/>
    <mergeCell ref="M1525:M1533"/>
    <mergeCell ref="M1536:M1544"/>
    <mergeCell ref="M1546:M1554"/>
    <mergeCell ref="M1556:M1564"/>
    <mergeCell ref="M1431:M1442"/>
    <mergeCell ref="M1444:M1452"/>
    <mergeCell ref="M1455:M1464"/>
    <mergeCell ref="M1467:M1475"/>
    <mergeCell ref="M1477:M1488"/>
    <mergeCell ref="M1495:M1503"/>
    <mergeCell ref="M1362:M1371"/>
    <mergeCell ref="M1373:M1382"/>
    <mergeCell ref="M1384:M1392"/>
    <mergeCell ref="M1395:M1403"/>
    <mergeCell ref="M1405:M1414"/>
    <mergeCell ref="M1418:M1429"/>
    <mergeCell ref="M1294:M1302"/>
    <mergeCell ref="M1304:M1312"/>
    <mergeCell ref="M1319:M1327"/>
    <mergeCell ref="M1329:M1337"/>
    <mergeCell ref="M1339:M1347"/>
    <mergeCell ref="M1350:M1358"/>
    <mergeCell ref="M1228:M1237"/>
    <mergeCell ref="M1240:M1248"/>
    <mergeCell ref="M1250:M1258"/>
    <mergeCell ref="M1262:M1270"/>
    <mergeCell ref="M1272:M1280"/>
    <mergeCell ref="M1283:M1291"/>
    <mergeCell ref="M1160:M1168"/>
    <mergeCell ref="M1170:M1178"/>
    <mergeCell ref="M1185:M1193"/>
    <mergeCell ref="M1197:M1205"/>
    <mergeCell ref="M1207:M1215"/>
    <mergeCell ref="M1217:M1225"/>
    <mergeCell ref="M1098:M1106"/>
    <mergeCell ref="M1108:M1116"/>
    <mergeCell ref="M1118:M1126"/>
    <mergeCell ref="M1129:M1137"/>
    <mergeCell ref="M1139:M1147"/>
    <mergeCell ref="M1149:M1157"/>
    <mergeCell ref="M1028:M1037"/>
    <mergeCell ref="M1039:M1047"/>
    <mergeCell ref="M1049:M1057"/>
    <mergeCell ref="M1059:M1067"/>
    <mergeCell ref="M1070:M1084"/>
    <mergeCell ref="M1088:M1096"/>
    <mergeCell ref="M965:M973"/>
    <mergeCell ref="M975:M983"/>
    <mergeCell ref="M987:M995"/>
    <mergeCell ref="M997:M1005"/>
    <mergeCell ref="M1007:M1015"/>
    <mergeCell ref="M1017:M1025"/>
    <mergeCell ref="M894:M902"/>
    <mergeCell ref="M905:M916"/>
    <mergeCell ref="M918:M926"/>
    <mergeCell ref="M933:M941"/>
    <mergeCell ref="M943:M951"/>
    <mergeCell ref="M954:M962"/>
    <mergeCell ref="M821:M829"/>
    <mergeCell ref="M833:M841"/>
    <mergeCell ref="M843:M851"/>
    <mergeCell ref="M854:M867"/>
    <mergeCell ref="M871:M882"/>
    <mergeCell ref="M884:M892"/>
    <mergeCell ref="M751:M759"/>
    <mergeCell ref="M762:M773"/>
    <mergeCell ref="M780:M788"/>
    <mergeCell ref="M790:M798"/>
    <mergeCell ref="M800:M808"/>
    <mergeCell ref="M811:M819"/>
    <mergeCell ref="M687:M695"/>
    <mergeCell ref="M697:M705"/>
    <mergeCell ref="M707:M715"/>
    <mergeCell ref="M718:M726"/>
    <mergeCell ref="M730:M739"/>
    <mergeCell ref="M741:M749"/>
    <mergeCell ref="M614:M622"/>
    <mergeCell ref="M624:M634"/>
    <mergeCell ref="M636:M647"/>
    <mergeCell ref="M654:M662"/>
    <mergeCell ref="M665:M673"/>
    <mergeCell ref="M675:M683"/>
    <mergeCell ref="M545:M553"/>
    <mergeCell ref="M555:M564"/>
    <mergeCell ref="M566:M575"/>
    <mergeCell ref="M579:M590"/>
    <mergeCell ref="M592:M600"/>
    <mergeCell ref="M603:M611"/>
    <mergeCell ref="M479:M487"/>
    <mergeCell ref="M490:M498"/>
    <mergeCell ref="M500:M508"/>
    <mergeCell ref="M512:M521"/>
    <mergeCell ref="M523:M531"/>
    <mergeCell ref="M534:M542"/>
    <mergeCell ref="M396:M405"/>
    <mergeCell ref="M408:M422"/>
    <mergeCell ref="M424:M433"/>
    <mergeCell ref="M437:M448"/>
    <mergeCell ref="M451:M459"/>
    <mergeCell ref="M461:M472"/>
    <mergeCell ref="M323:M331"/>
    <mergeCell ref="M335:M346"/>
    <mergeCell ref="M348:M356"/>
    <mergeCell ref="M363:M371"/>
    <mergeCell ref="M373:M381"/>
    <mergeCell ref="M385:M394"/>
    <mergeCell ref="M253:M261"/>
    <mergeCell ref="M263:M274"/>
    <mergeCell ref="M281:M289"/>
    <mergeCell ref="M291:M299"/>
    <mergeCell ref="M303:M311"/>
    <mergeCell ref="M313:M321"/>
    <mergeCell ref="M181:M189"/>
    <mergeCell ref="M196:M204"/>
    <mergeCell ref="M206:M214"/>
    <mergeCell ref="M218:M226"/>
    <mergeCell ref="M229:M238"/>
    <mergeCell ref="M242:M250"/>
    <mergeCell ref="M113:M121"/>
    <mergeCell ref="M125:M134"/>
    <mergeCell ref="M136:M144"/>
    <mergeCell ref="M146:M154"/>
    <mergeCell ref="M158:M169"/>
    <mergeCell ref="M171:M179"/>
    <mergeCell ref="M68:M76"/>
    <mergeCell ref="M78:M86"/>
    <mergeCell ref="M93:M101"/>
    <mergeCell ref="M103:M111"/>
    <mergeCell ref="K4:K5"/>
    <mergeCell ref="M4:M5"/>
    <mergeCell ref="M13:M21"/>
    <mergeCell ref="M23:M31"/>
    <mergeCell ref="M35:M43"/>
    <mergeCell ref="F1:J1"/>
    <mergeCell ref="F3:J3"/>
    <mergeCell ref="F4:F5"/>
    <mergeCell ref="G4:G5"/>
    <mergeCell ref="H4:H5"/>
    <mergeCell ref="I4:I5"/>
    <mergeCell ref="J4:J5"/>
    <mergeCell ref="M45:M54"/>
    <mergeCell ref="M58:M66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Коробкин Андрей</dc:creator>
  <cp:lastModifiedBy>User</cp:lastModifiedBy>
  <dcterms:created xsi:type="dcterms:W3CDTF">2017-03-21T08:54:25Z</dcterms:created>
  <dcterms:modified xsi:type="dcterms:W3CDTF">2017-03-30T06:25:30Z</dcterms:modified>
</cp:coreProperties>
</file>